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5880" windowWidth="20616" windowHeight="11640"/>
  </bookViews>
  <sheets>
    <sheet name="ерте жас тобы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/>
  <c r="F27" s="1"/>
  <c r="G26"/>
  <c r="G27" s="1"/>
  <c r="H26"/>
  <c r="H27" s="1"/>
  <c r="DO26"/>
  <c r="DO27" s="1"/>
  <c r="DN26"/>
  <c r="DN27" s="1"/>
  <c r="DM26"/>
  <c r="DM27" s="1"/>
  <c r="DL26"/>
  <c r="DL27" s="1"/>
  <c r="DK26"/>
  <c r="DK27" s="1"/>
  <c r="DJ26"/>
  <c r="DJ27" s="1"/>
  <c r="DI26"/>
  <c r="DI27" s="1"/>
  <c r="DH26"/>
  <c r="DH27" s="1"/>
  <c r="DG26"/>
  <c r="DG27" s="1"/>
  <c r="DF26"/>
  <c r="DF27" s="1"/>
  <c r="DE26"/>
  <c r="DE27" s="1"/>
  <c r="DD27"/>
  <c r="DC26"/>
  <c r="DC27" s="1"/>
  <c r="DB26"/>
  <c r="DB27" s="1"/>
  <c r="DA27"/>
  <c r="CZ26"/>
  <c r="CZ27" s="1"/>
  <c r="CY26"/>
  <c r="CY27" s="1"/>
  <c r="CX26"/>
  <c r="CX27" s="1"/>
  <c r="CW26"/>
  <c r="CW27" s="1"/>
  <c r="CV26"/>
  <c r="CV27" s="1"/>
  <c r="CU26"/>
  <c r="CU27" s="1"/>
  <c r="CT26"/>
  <c r="CT27" s="1"/>
  <c r="CS26"/>
  <c r="CS27" s="1"/>
  <c r="CR26"/>
  <c r="CR27" s="1"/>
  <c r="CQ26"/>
  <c r="CQ27" s="1"/>
  <c r="CP26"/>
  <c r="CP27" s="1"/>
  <c r="CO26"/>
  <c r="CO27" s="1"/>
  <c r="CN26"/>
  <c r="CN27" s="1"/>
  <c r="CM26"/>
  <c r="CM27" s="1"/>
  <c r="CL26"/>
  <c r="CL27" s="1"/>
  <c r="CK26"/>
  <c r="CK27" s="1"/>
  <c r="CJ26"/>
  <c r="CJ27" s="1"/>
  <c r="CI26"/>
  <c r="CI27" s="1"/>
  <c r="CH26"/>
  <c r="CH27" s="1"/>
  <c r="CG26"/>
  <c r="CG27" s="1"/>
  <c r="CF26"/>
  <c r="CF27" s="1"/>
  <c r="CE26"/>
  <c r="CE27" s="1"/>
  <c r="CD26"/>
  <c r="CD27" s="1"/>
  <c r="CC26"/>
  <c r="CC27" s="1"/>
  <c r="CB26"/>
  <c r="CB27" s="1"/>
  <c r="CA26"/>
  <c r="CA27" s="1"/>
  <c r="BZ26"/>
  <c r="BZ27" s="1"/>
  <c r="BY26"/>
  <c r="BY27" s="1"/>
  <c r="BX26"/>
  <c r="BX27" s="1"/>
  <c r="BW26"/>
  <c r="BW27" s="1"/>
  <c r="BV26"/>
  <c r="BV27" s="1"/>
  <c r="BU26"/>
  <c r="BU27" s="1"/>
  <c r="BT26"/>
  <c r="BT27" s="1"/>
  <c r="BS26"/>
  <c r="BS27" s="1"/>
  <c r="BR26"/>
  <c r="BR27" s="1"/>
  <c r="BQ26"/>
  <c r="BQ27" s="1"/>
  <c r="BP26"/>
  <c r="BP27" s="1"/>
  <c r="BO26"/>
  <c r="BO27" s="1"/>
  <c r="BN26"/>
  <c r="BN27" s="1"/>
  <c r="BM26"/>
  <c r="BM27" s="1"/>
  <c r="BL26"/>
  <c r="BL27" s="1"/>
  <c r="BK26"/>
  <c r="BK27" s="1"/>
  <c r="BJ26"/>
  <c r="BJ27" s="1"/>
  <c r="BI26"/>
  <c r="BI27" s="1"/>
  <c r="BH26"/>
  <c r="BH27" s="1"/>
  <c r="BG26"/>
  <c r="BG27" s="1"/>
  <c r="BF26"/>
  <c r="BF27" s="1"/>
  <c r="BE26"/>
  <c r="BE27" s="1"/>
  <c r="BD26"/>
  <c r="BD27" s="1"/>
  <c r="BC26"/>
  <c r="BC27" s="1"/>
  <c r="BB26"/>
  <c r="BB27" s="1"/>
  <c r="BA26"/>
  <c r="BA27" s="1"/>
  <c r="AZ26"/>
  <c r="AZ27" s="1"/>
  <c r="AY26"/>
  <c r="AY27" s="1"/>
  <c r="AX26"/>
  <c r="AX27" s="1"/>
  <c r="AW26"/>
  <c r="AW27" s="1"/>
  <c r="AV26"/>
  <c r="AV27" s="1"/>
  <c r="AU26"/>
  <c r="AU27" s="1"/>
  <c r="AT26"/>
  <c r="AT27" s="1"/>
  <c r="AS26"/>
  <c r="AS27" s="1"/>
  <c r="AR26"/>
  <c r="AR27" s="1"/>
  <c r="AQ26"/>
  <c r="AQ27" s="1"/>
  <c r="AP26"/>
  <c r="AP27" s="1"/>
  <c r="AO26"/>
  <c r="AO27" s="1"/>
  <c r="AN26"/>
  <c r="AN27" s="1"/>
  <c r="AM26"/>
  <c r="AM27" s="1"/>
  <c r="AL26"/>
  <c r="AL27" s="1"/>
  <c r="AK26"/>
  <c r="AK27" s="1"/>
  <c r="AJ26"/>
  <c r="AJ27" s="1"/>
  <c r="AI26"/>
  <c r="AI27" s="1"/>
  <c r="AH26"/>
  <c r="AH27" s="1"/>
  <c r="AG26"/>
  <c r="AG27" s="1"/>
  <c r="AF26"/>
  <c r="AF27" s="1"/>
  <c r="AE26"/>
  <c r="AE27" s="1"/>
  <c r="AD26"/>
  <c r="AD27" s="1"/>
  <c r="AC26"/>
  <c r="AC27" s="1"/>
  <c r="AB26"/>
  <c r="AB27" s="1"/>
  <c r="AA26"/>
  <c r="AA27" s="1"/>
  <c r="Z26"/>
  <c r="Z27" s="1"/>
  <c r="Y26"/>
  <c r="Y27" s="1"/>
  <c r="X26"/>
  <c r="X27" s="1"/>
  <c r="W26"/>
  <c r="W27" s="1"/>
  <c r="V26"/>
  <c r="V27" s="1"/>
  <c r="U26"/>
  <c r="U27" s="1"/>
  <c r="T26"/>
  <c r="T27" s="1"/>
  <c r="S26"/>
  <c r="S27" s="1"/>
  <c r="R26"/>
  <c r="R27" s="1"/>
  <c r="Q26"/>
  <c r="Q27" s="1"/>
  <c r="P26"/>
  <c r="P27" s="1"/>
  <c r="O26"/>
  <c r="O27" s="1"/>
  <c r="N26"/>
  <c r="N27" s="1"/>
  <c r="M26"/>
  <c r="M27" s="1"/>
  <c r="L26"/>
  <c r="L27" s="1"/>
  <c r="K26"/>
  <c r="K27" s="1"/>
  <c r="J26"/>
  <c r="J27" s="1"/>
  <c r="I26"/>
  <c r="I27" s="1"/>
  <c r="E26"/>
  <c r="E27" s="1"/>
  <c r="D26"/>
  <c r="D27" s="1"/>
  <c r="C26"/>
  <c r="C27" s="1"/>
  <c r="E50" l="1"/>
  <c r="D50" s="1"/>
  <c r="E49"/>
  <c r="D49" s="1"/>
  <c r="E48"/>
  <c r="D48" s="1"/>
  <c r="G44"/>
  <c r="F44" s="1"/>
  <c r="G45"/>
  <c r="F45" s="1"/>
  <c r="G46"/>
  <c r="F46" s="1"/>
  <c r="E44"/>
  <c r="D44" s="1"/>
  <c r="E45"/>
  <c r="D45" s="1"/>
  <c r="E46"/>
  <c r="D46" s="1"/>
  <c r="E39"/>
  <c r="D39" s="1"/>
  <c r="E40"/>
  <c r="D40" s="1"/>
  <c r="E41"/>
  <c r="D41" s="1"/>
  <c r="G35"/>
  <c r="F35" s="1"/>
  <c r="G36"/>
  <c r="F36" s="1"/>
  <c r="G37"/>
  <c r="F37" s="1"/>
  <c r="E35"/>
  <c r="D35" s="1"/>
  <c r="E36"/>
  <c r="D36" s="1"/>
  <c r="E37"/>
  <c r="D37" s="1"/>
  <c r="E30"/>
  <c r="D30" s="1"/>
  <c r="E31"/>
  <c r="D31" s="1"/>
  <c r="E32"/>
  <c r="D32" s="1"/>
  <c r="G47" l="1"/>
  <c r="F47"/>
  <c r="E51"/>
  <c r="D51"/>
  <c r="E47"/>
  <c r="D47"/>
  <c r="E42"/>
  <c r="D42"/>
  <c r="G38"/>
  <c r="F38"/>
  <c r="E38"/>
  <c r="D38"/>
  <c r="E33"/>
  <c r="D33"/>
</calcChain>
</file>

<file path=xl/sharedStrings.xml><?xml version="1.0" encoding="utf-8"?>
<sst xmlns="http://schemas.openxmlformats.org/spreadsheetml/2006/main" count="291" uniqueCount="228">
  <si>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</si>
  <si>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</si>
  <si>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</si>
  <si>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</si>
  <si>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</si>
  <si>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</si>
  <si>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</si>
  <si>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</si>
  <si>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</si>
  <si>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</si>
  <si>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</si>
  <si>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</si>
  <si>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</si>
  <si>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</si>
  <si>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</si>
  <si>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</si>
  <si>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</si>
  <si>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</si>
  <si>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</si>
  <si>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</si>
  <si>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</si>
  <si>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</si>
  <si>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</si>
  <si>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</si>
  <si>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</si>
  <si>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</si>
  <si>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</si>
  <si>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</si>
  <si>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</si>
  <si>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</si>
  <si>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</si>
  <si>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</si>
  <si>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</si>
  <si>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</si>
  <si>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</si>
  <si>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</si>
  <si>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</si>
  <si>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</si>
  <si>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</si>
  <si>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</si>
  <si>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</si>
  <si>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</si>
  <si>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</si>
  <si>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</si>
  <si>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</si>
  <si>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</si>
  <si>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</si>
  <si>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</si>
  <si>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</si>
  <si>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</si>
  <si>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</si>
  <si>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</si>
  <si>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</si>
  <si>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</si>
  <si>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</si>
  <si>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</si>
  <si>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</si>
  <si>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</si>
  <si>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</si>
  <si>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</si>
  <si>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</si>
  <si>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</si>
  <si>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</si>
  <si>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</si>
  <si>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</si>
  <si>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</si>
  <si>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</si>
  <si>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</si>
  <si>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</si>
  <si>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</si>
  <si>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</si>
  <si>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</si>
  <si>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</si>
  <si>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</si>
  <si>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</si>
  <si>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</si>
  <si>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</si>
  <si>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</si>
  <si>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</si>
  <si>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</si>
  <si>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</si>
  <si>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</si>
  <si>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</si>
  <si>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</si>
  <si>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</si>
  <si>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</si>
  <si>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</si>
  <si>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</si>
  <si>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</si>
  <si>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</si>
  <si>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</si>
  <si>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</si>
  <si>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</si>
  <si>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</si>
  <si>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</si>
  <si>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</si>
  <si>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</si>
  <si>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</si>
  <si>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</si>
  <si>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</si>
  <si>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</si>
  <si>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</si>
  <si>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</si>
  <si>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</si>
  <si>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</si>
  <si>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</si>
  <si>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</si>
  <si>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</si>
  <si>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</si>
  <si>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</si>
  <si>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</si>
  <si>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</si>
  <si>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</si>
  <si>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</si>
  <si>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</si>
  <si>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</si>
  <si>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</si>
  <si>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</si>
  <si>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</si>
  <si>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</si>
  <si>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</si>
  <si>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</si>
  <si>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</si>
  <si>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</si>
  <si>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</si>
  <si>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</si>
  <si>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</si>
  <si>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</si>
  <si>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</si>
  <si>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</si>
  <si>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</si>
  <si>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</si>
  <si>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</si>
  <si>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</si>
  <si>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</si>
  <si>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</si>
  <si>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</si>
  <si>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</si>
  <si>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</si>
  <si>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</si>
  <si>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</si>
  <si>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</si>
  <si>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</si>
  <si>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</si>
  <si>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</si>
  <si>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</si>
  <si>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</si>
  <si>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</si>
  <si>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</si>
  <si>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</si>
  <si>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</si>
  <si>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</si>
  <si>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</si>
  <si>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</si>
  <si>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</si>
  <si>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</si>
  <si>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</si>
  <si>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</si>
  <si>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</si>
  <si>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</si>
  <si>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</si>
  <si>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</si>
  <si>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</si>
  <si>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</si>
  <si>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</si>
  <si>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</si>
  <si>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</si>
  <si>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</si>
  <si>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</si>
  <si>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</si>
  <si>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</si>
  <si>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</si>
  <si>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</si>
  <si>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</si>
  <si>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</si>
  <si>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</si>
  <si>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</si>
  <si>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</si>
  <si>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</si>
  <si>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</si>
  <si>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</si>
  <si>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</si>
  <si>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</si>
  <si>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</si>
  <si>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</si>
  <si>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</si>
  <si>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</si>
  <si>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</si>
  <si>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</si>
  <si>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</si>
  <si>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</si>
  <si>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</si>
  <si>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</si>
  <si>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</si>
  <si>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</si>
  <si>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</si>
  <si>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</si>
  <si>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</si>
  <si>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</si>
  <si>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</si>
  <si>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</si>
  <si>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</si>
  <si>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</si>
  <si>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</si>
  <si>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</si>
  <si>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</si>
  <si>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</si>
  <si>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</si>
  <si>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</si>
  <si>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</si>
  <si>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</si>
  <si>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</si>
  <si>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</si>
  <si>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</si>
  <si>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</si>
  <si>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>Бауыржан Айлана</t>
  </si>
  <si>
    <t>Тұрсынбек Айша</t>
  </si>
  <si>
    <t>Нұрбек Балназым</t>
  </si>
  <si>
    <t>Темирова Амина</t>
  </si>
  <si>
    <t>Серкова Амина</t>
  </si>
  <si>
    <t>Сәрсенбай Тамила</t>
  </si>
  <si>
    <t>Адамбеков Мүслім</t>
  </si>
  <si>
    <t>Сәкенов Рамазан</t>
  </si>
  <si>
    <t>Абай Медина</t>
  </si>
  <si>
    <t xml:space="preserve">                                  Оқу жылы: 2024-2025 ж.                             Топ: Жұлдыз             Өткізу кезеңі: аралық                        Өткізу мерзімі: желтоқсан</t>
  </si>
  <si>
    <t>Темирова Айша</t>
  </si>
  <si>
    <t>Тәрбиеші: Манет А.</t>
  </si>
  <si>
    <t>Бейбіт Нұрсерік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</si>
</sst>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1"/>
  <sheetViews>
    <sheetView tabSelected="1" topLeftCell="P11" zoomScale="98" zoomScaleNormal="98" workbookViewId="0">
      <selection activeCell="P14" sqref="A14:XFD14"/>
    </sheetView>
  </sheetViews>
  <sheetFormatPr defaultRowHeight="14.4"/>
  <cols>
    <col min="2" max="2" width="27.5546875" customWidth="1"/>
    <col min="3" max="3" width="6.44140625" customWidth="1"/>
    <col min="4" max="4" width="7.21875" customWidth="1"/>
    <col min="5" max="5" width="6.5546875" customWidth="1"/>
    <col min="6" max="6" width="7.109375" customWidth="1"/>
    <col min="7" max="7" width="7" customWidth="1"/>
    <col min="8" max="8" width="6.5546875" customWidth="1"/>
    <col min="9" max="9" width="7.21875" customWidth="1"/>
    <col min="10" max="10" width="6.5546875" customWidth="1"/>
    <col min="11" max="11" width="6.21875" customWidth="1"/>
    <col min="12" max="12" width="7.109375" customWidth="1"/>
    <col min="13" max="13" width="6.5546875" customWidth="1"/>
    <col min="14" max="14" width="7.109375" customWidth="1"/>
    <col min="15" max="15" width="7.21875" customWidth="1"/>
    <col min="16" max="16" width="6.5546875" customWidth="1"/>
    <col min="17" max="18" width="6.44140625" customWidth="1"/>
    <col min="19" max="19" width="7.109375" customWidth="1"/>
    <col min="20" max="20" width="6.44140625" customWidth="1"/>
    <col min="21" max="21" width="6.6640625" customWidth="1"/>
    <col min="22" max="22" width="7.109375" customWidth="1"/>
    <col min="23" max="23" width="6.5546875" customWidth="1"/>
    <col min="24" max="24" width="7.21875" customWidth="1"/>
    <col min="25" max="25" width="6.88671875" customWidth="1"/>
    <col min="26" max="26" width="7.33203125" customWidth="1"/>
    <col min="27" max="27" width="6.5546875" customWidth="1"/>
    <col min="28" max="28" width="6.88671875" customWidth="1"/>
    <col min="29" max="29" width="5.88671875" customWidth="1"/>
    <col min="30" max="30" width="6.6640625" customWidth="1"/>
    <col min="31" max="31" width="7.33203125" customWidth="1"/>
    <col min="32" max="32" width="7" customWidth="1"/>
    <col min="33" max="33" width="6" customWidth="1"/>
    <col min="34" max="34" width="6.109375" customWidth="1"/>
    <col min="35" max="35" width="6.88671875" customWidth="1"/>
    <col min="36" max="36" width="6.77734375" customWidth="1"/>
    <col min="37" max="37" width="6.6640625" customWidth="1"/>
    <col min="38" max="38" width="5.77734375" customWidth="1"/>
    <col min="39" max="39" width="7.33203125" customWidth="1"/>
    <col min="40" max="42" width="7.109375" customWidth="1"/>
    <col min="43" max="43" width="7" customWidth="1"/>
    <col min="44" max="44" width="6.6640625" customWidth="1"/>
    <col min="232" max="232" width="1" customWidth="1"/>
    <col min="233" max="254" width="8.88671875" hidden="1" customWidth="1"/>
  </cols>
  <sheetData>
    <row r="1" spans="1:230" ht="15.6">
      <c r="A1" s="6" t="s">
        <v>19</v>
      </c>
      <c r="B1" s="13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30" ht="16.2" customHeight="1">
      <c r="A2" s="56" t="s">
        <v>224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37" t="s">
        <v>214</v>
      </c>
      <c r="DN2" s="37"/>
    </row>
    <row r="3" spans="1:230" ht="15.6">
      <c r="A3" s="8"/>
      <c r="B3" s="7" t="s">
        <v>226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>
        <v>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30" ht="15.6" customHeight="1">
      <c r="A4" s="53" t="s">
        <v>0</v>
      </c>
      <c r="B4" s="53" t="s">
        <v>1</v>
      </c>
      <c r="C4" s="54" t="s">
        <v>54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44" t="s">
        <v>2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55" t="s">
        <v>77</v>
      </c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42" t="s">
        <v>100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4" t="s">
        <v>100</v>
      </c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57" t="s">
        <v>123</v>
      </c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</row>
    <row r="5" spans="1:230" ht="15" customHeight="1">
      <c r="A5" s="53"/>
      <c r="B5" s="53"/>
      <c r="C5" s="47" t="s">
        <v>55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 t="s">
        <v>53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 t="s">
        <v>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 t="s">
        <v>78</v>
      </c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3" t="s">
        <v>101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 t="s">
        <v>102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5" t="s">
        <v>124</v>
      </c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</row>
    <row r="6" spans="1:230" ht="10.199999999999999" hidden="1" customHeight="1">
      <c r="A6" s="53"/>
      <c r="B6" s="53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30" ht="15.6" hidden="1" customHeight="1">
      <c r="A7" s="53"/>
      <c r="B7" s="53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30" ht="15.6" hidden="1" customHeight="1">
      <c r="A8" s="53"/>
      <c r="B8" s="53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30" ht="15.6" hidden="1" customHeight="1">
      <c r="A9" s="53"/>
      <c r="B9" s="53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30" ht="15.6" hidden="1" customHeight="1">
      <c r="A10" s="53"/>
      <c r="B10" s="53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30" ht="15.6" customHeight="1">
      <c r="A11" s="53"/>
      <c r="B11" s="53"/>
      <c r="C11" s="46" t="s">
        <v>153</v>
      </c>
      <c r="D11" s="46"/>
      <c r="E11" s="46"/>
      <c r="F11" s="46"/>
      <c r="G11" s="46"/>
      <c r="H11" s="46"/>
      <c r="I11" s="46"/>
      <c r="J11" s="46"/>
      <c r="K11" s="46"/>
      <c r="L11" s="46" t="s">
        <v>156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 t="s">
        <v>153</v>
      </c>
      <c r="Y11" s="46"/>
      <c r="Z11" s="46"/>
      <c r="AA11" s="46"/>
      <c r="AB11" s="46"/>
      <c r="AC11" s="46"/>
      <c r="AD11" s="46"/>
      <c r="AE11" s="46"/>
      <c r="AF11" s="46"/>
      <c r="AG11" s="46" t="s">
        <v>156</v>
      </c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2" t="s">
        <v>153</v>
      </c>
      <c r="AT11" s="42"/>
      <c r="AU11" s="42"/>
      <c r="AV11" s="42"/>
      <c r="AW11" s="42"/>
      <c r="AX11" s="42"/>
      <c r="AY11" s="42" t="s">
        <v>156</v>
      </c>
      <c r="AZ11" s="42"/>
      <c r="BA11" s="42"/>
      <c r="BB11" s="42"/>
      <c r="BC11" s="42"/>
      <c r="BD11" s="42"/>
      <c r="BE11" s="42"/>
      <c r="BF11" s="42"/>
      <c r="BG11" s="42"/>
      <c r="BH11" s="42" t="s">
        <v>153</v>
      </c>
      <c r="BI11" s="42"/>
      <c r="BJ11" s="42"/>
      <c r="BK11" s="42"/>
      <c r="BL11" s="42"/>
      <c r="BM11" s="42"/>
      <c r="BN11" s="42" t="s">
        <v>156</v>
      </c>
      <c r="BO11" s="42"/>
      <c r="BP11" s="42"/>
      <c r="BQ11" s="42"/>
      <c r="BR11" s="42"/>
      <c r="BS11" s="42"/>
      <c r="BT11" s="42"/>
      <c r="BU11" s="42"/>
      <c r="BV11" s="42"/>
      <c r="BW11" s="42" t="s">
        <v>153</v>
      </c>
      <c r="BX11" s="42"/>
      <c r="BY11" s="42"/>
      <c r="BZ11" s="42"/>
      <c r="CA11" s="42"/>
      <c r="CB11" s="42"/>
      <c r="CC11" s="42" t="s">
        <v>156</v>
      </c>
      <c r="CD11" s="42"/>
      <c r="CE11" s="42"/>
      <c r="CF11" s="42"/>
      <c r="CG11" s="42"/>
      <c r="CH11" s="42"/>
      <c r="CI11" s="42" t="s">
        <v>153</v>
      </c>
      <c r="CJ11" s="42"/>
      <c r="CK11" s="42"/>
      <c r="CL11" s="42"/>
      <c r="CM11" s="42"/>
      <c r="CN11" s="42"/>
      <c r="CO11" s="42"/>
      <c r="CP11" s="42"/>
      <c r="CQ11" s="42"/>
      <c r="CR11" s="42" t="s">
        <v>156</v>
      </c>
      <c r="CS11" s="42"/>
      <c r="CT11" s="42"/>
      <c r="CU11" s="42"/>
      <c r="CV11" s="42"/>
      <c r="CW11" s="42"/>
      <c r="CX11" s="42"/>
      <c r="CY11" s="42"/>
      <c r="CZ11" s="42"/>
      <c r="DA11" s="42" t="s">
        <v>153</v>
      </c>
      <c r="DB11" s="42"/>
      <c r="DC11" s="42"/>
      <c r="DD11" s="42"/>
      <c r="DE11" s="42"/>
      <c r="DF11" s="42"/>
      <c r="DG11" s="42" t="s">
        <v>156</v>
      </c>
      <c r="DH11" s="42"/>
      <c r="DI11" s="42"/>
      <c r="DJ11" s="42"/>
      <c r="DK11" s="42"/>
      <c r="DL11" s="42"/>
      <c r="DM11" s="42"/>
      <c r="DN11" s="42"/>
      <c r="DO11" s="42"/>
    </row>
    <row r="12" spans="1:230" ht="15.6" customHeight="1">
      <c r="A12" s="53"/>
      <c r="B12" s="53"/>
      <c r="C12" s="47" t="s">
        <v>20</v>
      </c>
      <c r="D12" s="47" t="s">
        <v>4</v>
      </c>
      <c r="E12" s="47" t="s">
        <v>5</v>
      </c>
      <c r="F12" s="47" t="s">
        <v>24</v>
      </c>
      <c r="G12" s="47" t="s">
        <v>6</v>
      </c>
      <c r="H12" s="47" t="s">
        <v>7</v>
      </c>
      <c r="I12" s="47" t="s">
        <v>21</v>
      </c>
      <c r="J12" s="47" t="s">
        <v>8</v>
      </c>
      <c r="K12" s="47" t="s">
        <v>9</v>
      </c>
      <c r="L12" s="47" t="s">
        <v>26</v>
      </c>
      <c r="M12" s="47" t="s">
        <v>5</v>
      </c>
      <c r="N12" s="47" t="s">
        <v>10</v>
      </c>
      <c r="O12" s="47" t="s">
        <v>22</v>
      </c>
      <c r="P12" s="47" t="s">
        <v>9</v>
      </c>
      <c r="Q12" s="47" t="s">
        <v>11</v>
      </c>
      <c r="R12" s="47" t="s">
        <v>23</v>
      </c>
      <c r="S12" s="47" t="s">
        <v>10</v>
      </c>
      <c r="T12" s="47" t="s">
        <v>6</v>
      </c>
      <c r="U12" s="47" t="s">
        <v>33</v>
      </c>
      <c r="V12" s="47" t="s">
        <v>12</v>
      </c>
      <c r="W12" s="47" t="s">
        <v>8</v>
      </c>
      <c r="X12" s="47" t="s">
        <v>41</v>
      </c>
      <c r="Y12" s="47"/>
      <c r="Z12" s="47"/>
      <c r="AA12" s="47" t="s">
        <v>42</v>
      </c>
      <c r="AB12" s="47"/>
      <c r="AC12" s="47"/>
      <c r="AD12" s="47" t="s">
        <v>43</v>
      </c>
      <c r="AE12" s="47"/>
      <c r="AF12" s="47"/>
      <c r="AG12" s="47" t="s">
        <v>44</v>
      </c>
      <c r="AH12" s="47"/>
      <c r="AI12" s="47"/>
      <c r="AJ12" s="47" t="s">
        <v>45</v>
      </c>
      <c r="AK12" s="47"/>
      <c r="AL12" s="47"/>
      <c r="AM12" s="47" t="s">
        <v>46</v>
      </c>
      <c r="AN12" s="47"/>
      <c r="AO12" s="47"/>
      <c r="AP12" s="45" t="s">
        <v>47</v>
      </c>
      <c r="AQ12" s="45"/>
      <c r="AR12" s="45"/>
      <c r="AS12" s="47" t="s">
        <v>48</v>
      </c>
      <c r="AT12" s="47"/>
      <c r="AU12" s="47"/>
      <c r="AV12" s="47" t="s">
        <v>49</v>
      </c>
      <c r="AW12" s="47"/>
      <c r="AX12" s="47"/>
      <c r="AY12" s="47" t="s">
        <v>50</v>
      </c>
      <c r="AZ12" s="47"/>
      <c r="BA12" s="47"/>
      <c r="BB12" s="47" t="s">
        <v>51</v>
      </c>
      <c r="BC12" s="47"/>
      <c r="BD12" s="47"/>
      <c r="BE12" s="47" t="s">
        <v>52</v>
      </c>
      <c r="BF12" s="47"/>
      <c r="BG12" s="47"/>
      <c r="BH12" s="45" t="s">
        <v>79</v>
      </c>
      <c r="BI12" s="45"/>
      <c r="BJ12" s="45"/>
      <c r="BK12" s="45" t="s">
        <v>80</v>
      </c>
      <c r="BL12" s="45"/>
      <c r="BM12" s="45"/>
      <c r="BN12" s="45" t="s">
        <v>81</v>
      </c>
      <c r="BO12" s="45"/>
      <c r="BP12" s="45"/>
      <c r="BQ12" s="45" t="s">
        <v>82</v>
      </c>
      <c r="BR12" s="45"/>
      <c r="BS12" s="45"/>
      <c r="BT12" s="45" t="s">
        <v>83</v>
      </c>
      <c r="BU12" s="45"/>
      <c r="BV12" s="45"/>
      <c r="BW12" s="45" t="s">
        <v>90</v>
      </c>
      <c r="BX12" s="45"/>
      <c r="BY12" s="45"/>
      <c r="BZ12" s="45" t="s">
        <v>91</v>
      </c>
      <c r="CA12" s="45"/>
      <c r="CB12" s="45"/>
      <c r="CC12" s="45" t="s">
        <v>92</v>
      </c>
      <c r="CD12" s="45"/>
      <c r="CE12" s="45"/>
      <c r="CF12" s="45" t="s">
        <v>93</v>
      </c>
      <c r="CG12" s="45"/>
      <c r="CH12" s="45"/>
      <c r="CI12" s="45" t="s">
        <v>94</v>
      </c>
      <c r="CJ12" s="45"/>
      <c r="CK12" s="45"/>
      <c r="CL12" s="45" t="s">
        <v>95</v>
      </c>
      <c r="CM12" s="45"/>
      <c r="CN12" s="45"/>
      <c r="CO12" s="45" t="s">
        <v>96</v>
      </c>
      <c r="CP12" s="45"/>
      <c r="CQ12" s="45"/>
      <c r="CR12" s="45" t="s">
        <v>97</v>
      </c>
      <c r="CS12" s="45"/>
      <c r="CT12" s="45"/>
      <c r="CU12" s="45" t="s">
        <v>98</v>
      </c>
      <c r="CV12" s="45"/>
      <c r="CW12" s="45"/>
      <c r="CX12" s="45" t="s">
        <v>99</v>
      </c>
      <c r="CY12" s="45"/>
      <c r="CZ12" s="45"/>
      <c r="DA12" s="45" t="s">
        <v>125</v>
      </c>
      <c r="DB12" s="45"/>
      <c r="DC12" s="45"/>
      <c r="DD12" s="45" t="s">
        <v>126</v>
      </c>
      <c r="DE12" s="45"/>
      <c r="DF12" s="45"/>
      <c r="DG12" s="45" t="s">
        <v>127</v>
      </c>
      <c r="DH12" s="45"/>
      <c r="DI12" s="45"/>
      <c r="DJ12" s="45" t="s">
        <v>128</v>
      </c>
      <c r="DK12" s="45"/>
      <c r="DL12" s="45"/>
      <c r="DM12" s="45" t="s">
        <v>129</v>
      </c>
      <c r="DN12" s="45"/>
      <c r="DO12" s="45"/>
    </row>
    <row r="13" spans="1:230" ht="60" customHeight="1">
      <c r="A13" s="53"/>
      <c r="B13" s="53"/>
      <c r="C13" s="52" t="s">
        <v>150</v>
      </c>
      <c r="D13" s="52"/>
      <c r="E13" s="52"/>
      <c r="F13" s="52" t="s">
        <v>213</v>
      </c>
      <c r="G13" s="52"/>
      <c r="H13" s="52"/>
      <c r="I13" s="52" t="s">
        <v>27</v>
      </c>
      <c r="J13" s="52"/>
      <c r="K13" s="52"/>
      <c r="L13" s="52" t="s">
        <v>34</v>
      </c>
      <c r="M13" s="52"/>
      <c r="N13" s="52"/>
      <c r="O13" s="52" t="s">
        <v>36</v>
      </c>
      <c r="P13" s="52"/>
      <c r="Q13" s="52"/>
      <c r="R13" s="52" t="s">
        <v>37</v>
      </c>
      <c r="S13" s="52"/>
      <c r="T13" s="52"/>
      <c r="U13" s="52" t="s">
        <v>40</v>
      </c>
      <c r="V13" s="52"/>
      <c r="W13" s="52"/>
      <c r="X13" s="52" t="s">
        <v>157</v>
      </c>
      <c r="Y13" s="52"/>
      <c r="Z13" s="52"/>
      <c r="AA13" s="52" t="s">
        <v>159</v>
      </c>
      <c r="AB13" s="52"/>
      <c r="AC13" s="52"/>
      <c r="AD13" s="52" t="s">
        <v>161</v>
      </c>
      <c r="AE13" s="52"/>
      <c r="AF13" s="52"/>
      <c r="AG13" s="52" t="s">
        <v>163</v>
      </c>
      <c r="AH13" s="52"/>
      <c r="AI13" s="52"/>
      <c r="AJ13" s="52" t="s">
        <v>165</v>
      </c>
      <c r="AK13" s="52"/>
      <c r="AL13" s="52"/>
      <c r="AM13" s="52" t="s">
        <v>169</v>
      </c>
      <c r="AN13" s="52"/>
      <c r="AO13" s="52"/>
      <c r="AP13" s="52" t="s">
        <v>170</v>
      </c>
      <c r="AQ13" s="52"/>
      <c r="AR13" s="52"/>
      <c r="AS13" s="52" t="s">
        <v>172</v>
      </c>
      <c r="AT13" s="52"/>
      <c r="AU13" s="52"/>
      <c r="AV13" s="52" t="s">
        <v>173</v>
      </c>
      <c r="AW13" s="52"/>
      <c r="AX13" s="52"/>
      <c r="AY13" s="52" t="s">
        <v>176</v>
      </c>
      <c r="AZ13" s="52"/>
      <c r="BA13" s="52"/>
      <c r="BB13" s="52" t="s">
        <v>177</v>
      </c>
      <c r="BC13" s="52"/>
      <c r="BD13" s="52"/>
      <c r="BE13" s="52" t="s">
        <v>180</v>
      </c>
      <c r="BF13" s="52"/>
      <c r="BG13" s="52"/>
      <c r="BH13" s="52" t="s">
        <v>181</v>
      </c>
      <c r="BI13" s="52"/>
      <c r="BJ13" s="52"/>
      <c r="BK13" s="52" t="s">
        <v>185</v>
      </c>
      <c r="BL13" s="52"/>
      <c r="BM13" s="52"/>
      <c r="BN13" s="52" t="s">
        <v>184</v>
      </c>
      <c r="BO13" s="52"/>
      <c r="BP13" s="52"/>
      <c r="BQ13" s="52" t="s">
        <v>186</v>
      </c>
      <c r="BR13" s="52"/>
      <c r="BS13" s="52"/>
      <c r="BT13" s="52" t="s">
        <v>187</v>
      </c>
      <c r="BU13" s="52"/>
      <c r="BV13" s="52"/>
      <c r="BW13" s="52" t="s">
        <v>189</v>
      </c>
      <c r="BX13" s="52"/>
      <c r="BY13" s="52"/>
      <c r="BZ13" s="52" t="s">
        <v>191</v>
      </c>
      <c r="CA13" s="52"/>
      <c r="CB13" s="52"/>
      <c r="CC13" s="52" t="s">
        <v>192</v>
      </c>
      <c r="CD13" s="52"/>
      <c r="CE13" s="52"/>
      <c r="CF13" s="52" t="s">
        <v>193</v>
      </c>
      <c r="CG13" s="52"/>
      <c r="CH13" s="52"/>
      <c r="CI13" s="52" t="s">
        <v>195</v>
      </c>
      <c r="CJ13" s="52"/>
      <c r="CK13" s="52"/>
      <c r="CL13" s="52" t="s">
        <v>111</v>
      </c>
      <c r="CM13" s="52"/>
      <c r="CN13" s="52"/>
      <c r="CO13" s="52" t="s">
        <v>113</v>
      </c>
      <c r="CP13" s="52"/>
      <c r="CQ13" s="52"/>
      <c r="CR13" s="52" t="s">
        <v>196</v>
      </c>
      <c r="CS13" s="52"/>
      <c r="CT13" s="52"/>
      <c r="CU13" s="52" t="s">
        <v>118</v>
      </c>
      <c r="CV13" s="52"/>
      <c r="CW13" s="52"/>
      <c r="CX13" s="52" t="s">
        <v>197</v>
      </c>
      <c r="CY13" s="52"/>
      <c r="CZ13" s="52"/>
      <c r="DA13" s="52" t="s">
        <v>198</v>
      </c>
      <c r="DB13" s="52"/>
      <c r="DC13" s="52"/>
      <c r="DD13" s="52" t="s">
        <v>202</v>
      </c>
      <c r="DE13" s="52"/>
      <c r="DF13" s="52"/>
      <c r="DG13" s="52" t="s">
        <v>204</v>
      </c>
      <c r="DH13" s="52"/>
      <c r="DI13" s="52"/>
      <c r="DJ13" s="52" t="s">
        <v>206</v>
      </c>
      <c r="DK13" s="52"/>
      <c r="DL13" s="52"/>
      <c r="DM13" s="52" t="s">
        <v>208</v>
      </c>
      <c r="DN13" s="52"/>
      <c r="DO13" s="52"/>
    </row>
    <row r="14" spans="1:230" ht="111.75" customHeight="1">
      <c r="A14" s="53"/>
      <c r="B14" s="53"/>
      <c r="C14" s="30" t="s">
        <v>14</v>
      </c>
      <c r="D14" s="30" t="s">
        <v>15</v>
      </c>
      <c r="E14" s="30" t="s">
        <v>16</v>
      </c>
      <c r="F14" s="30" t="s">
        <v>17</v>
      </c>
      <c r="G14" s="30" t="s">
        <v>18</v>
      </c>
      <c r="H14" s="30" t="s">
        <v>151</v>
      </c>
      <c r="I14" s="30" t="s">
        <v>28</v>
      </c>
      <c r="J14" s="30" t="s">
        <v>152</v>
      </c>
      <c r="K14" s="30" t="s">
        <v>29</v>
      </c>
      <c r="L14" s="30" t="s">
        <v>28</v>
      </c>
      <c r="M14" s="30" t="s">
        <v>35</v>
      </c>
      <c r="N14" s="30" t="s">
        <v>29</v>
      </c>
      <c r="O14" s="30" t="s">
        <v>36</v>
      </c>
      <c r="P14" s="30" t="s">
        <v>36</v>
      </c>
      <c r="Q14" s="30" t="s">
        <v>32</v>
      </c>
      <c r="R14" s="30" t="s">
        <v>38</v>
      </c>
      <c r="S14" s="30" t="s">
        <v>39</v>
      </c>
      <c r="T14" s="30" t="s">
        <v>32</v>
      </c>
      <c r="U14" s="30" t="s">
        <v>138</v>
      </c>
      <c r="V14" s="30" t="s">
        <v>154</v>
      </c>
      <c r="W14" s="30" t="s">
        <v>155</v>
      </c>
      <c r="X14" s="30" t="s">
        <v>63</v>
      </c>
      <c r="Y14" s="30" t="s">
        <v>56</v>
      </c>
      <c r="Z14" s="30" t="s">
        <v>158</v>
      </c>
      <c r="AA14" s="30" t="s">
        <v>160</v>
      </c>
      <c r="AB14" s="30" t="s">
        <v>75</v>
      </c>
      <c r="AC14" s="30" t="s">
        <v>76</v>
      </c>
      <c r="AD14" s="30" t="s">
        <v>59</v>
      </c>
      <c r="AE14" s="30" t="s">
        <v>60</v>
      </c>
      <c r="AF14" s="30" t="s">
        <v>162</v>
      </c>
      <c r="AG14" s="30" t="s">
        <v>164</v>
      </c>
      <c r="AH14" s="30" t="s">
        <v>61</v>
      </c>
      <c r="AI14" s="30" t="s">
        <v>62</v>
      </c>
      <c r="AJ14" s="30" t="s">
        <v>166</v>
      </c>
      <c r="AK14" s="30" t="s">
        <v>167</v>
      </c>
      <c r="AL14" s="30" t="s">
        <v>168</v>
      </c>
      <c r="AM14" s="30" t="s">
        <v>57</v>
      </c>
      <c r="AN14" s="30" t="s">
        <v>58</v>
      </c>
      <c r="AO14" s="30" t="s">
        <v>32</v>
      </c>
      <c r="AP14" s="30" t="s">
        <v>136</v>
      </c>
      <c r="AQ14" s="30" t="s">
        <v>171</v>
      </c>
      <c r="AR14" s="30" t="s">
        <v>76</v>
      </c>
      <c r="AS14" s="30" t="s">
        <v>64</v>
      </c>
      <c r="AT14" s="30" t="s">
        <v>65</v>
      </c>
      <c r="AU14" s="30" t="s">
        <v>66</v>
      </c>
      <c r="AV14" s="30" t="s">
        <v>67</v>
      </c>
      <c r="AW14" s="30" t="s">
        <v>174</v>
      </c>
      <c r="AX14" s="30" t="s">
        <v>175</v>
      </c>
      <c r="AY14" s="30" t="s">
        <v>68</v>
      </c>
      <c r="AZ14" s="30" t="s">
        <v>69</v>
      </c>
      <c r="BA14" s="30" t="s">
        <v>70</v>
      </c>
      <c r="BB14" s="30" t="s">
        <v>74</v>
      </c>
      <c r="BC14" s="30" t="s">
        <v>178</v>
      </c>
      <c r="BD14" s="30" t="s">
        <v>179</v>
      </c>
      <c r="BE14" s="30" t="s">
        <v>71</v>
      </c>
      <c r="BF14" s="30" t="s">
        <v>72</v>
      </c>
      <c r="BG14" s="30" t="s">
        <v>73</v>
      </c>
      <c r="BH14" s="30" t="s">
        <v>182</v>
      </c>
      <c r="BI14" s="30" t="s">
        <v>88</v>
      </c>
      <c r="BJ14" s="30" t="s">
        <v>135</v>
      </c>
      <c r="BK14" s="30" t="s">
        <v>183</v>
      </c>
      <c r="BL14" s="30" t="s">
        <v>137</v>
      </c>
      <c r="BM14" s="30" t="s">
        <v>85</v>
      </c>
      <c r="BN14" s="30" t="s">
        <v>87</v>
      </c>
      <c r="BO14" s="30" t="s">
        <v>88</v>
      </c>
      <c r="BP14" s="30" t="s">
        <v>135</v>
      </c>
      <c r="BQ14" s="30" t="s">
        <v>86</v>
      </c>
      <c r="BR14" s="30" t="s">
        <v>211</v>
      </c>
      <c r="BS14" s="30" t="s">
        <v>212</v>
      </c>
      <c r="BT14" s="30" t="s">
        <v>84</v>
      </c>
      <c r="BU14" s="30" t="s">
        <v>188</v>
      </c>
      <c r="BV14" s="30" t="s">
        <v>89</v>
      </c>
      <c r="BW14" s="30" t="s">
        <v>25</v>
      </c>
      <c r="BX14" s="30" t="s">
        <v>31</v>
      </c>
      <c r="BY14" s="30" t="s">
        <v>190</v>
      </c>
      <c r="BZ14" s="30" t="s">
        <v>103</v>
      </c>
      <c r="CA14" s="30" t="s">
        <v>104</v>
      </c>
      <c r="CB14" s="30" t="s">
        <v>105</v>
      </c>
      <c r="CC14" s="30" t="s">
        <v>106</v>
      </c>
      <c r="CD14" s="30" t="s">
        <v>107</v>
      </c>
      <c r="CE14" s="30" t="s">
        <v>108</v>
      </c>
      <c r="CF14" s="30" t="s">
        <v>109</v>
      </c>
      <c r="CG14" s="30" t="s">
        <v>194</v>
      </c>
      <c r="CH14" s="30" t="s">
        <v>110</v>
      </c>
      <c r="CI14" s="30" t="s">
        <v>30</v>
      </c>
      <c r="CJ14" s="30" t="s">
        <v>31</v>
      </c>
      <c r="CK14" s="30" t="s">
        <v>32</v>
      </c>
      <c r="CL14" s="30" t="s">
        <v>28</v>
      </c>
      <c r="CM14" s="30" t="s">
        <v>35</v>
      </c>
      <c r="CN14" s="30" t="s">
        <v>112</v>
      </c>
      <c r="CO14" s="30" t="s">
        <v>68</v>
      </c>
      <c r="CP14" s="30" t="s">
        <v>114</v>
      </c>
      <c r="CQ14" s="30" t="s">
        <v>70</v>
      </c>
      <c r="CR14" s="30" t="s">
        <v>115</v>
      </c>
      <c r="CS14" s="30" t="s">
        <v>116</v>
      </c>
      <c r="CT14" s="30" t="s">
        <v>117</v>
      </c>
      <c r="CU14" s="30" t="s">
        <v>119</v>
      </c>
      <c r="CV14" s="30" t="s">
        <v>116</v>
      </c>
      <c r="CW14" s="30" t="s">
        <v>76</v>
      </c>
      <c r="CX14" s="30" t="s">
        <v>120</v>
      </c>
      <c r="CY14" s="30" t="s">
        <v>121</v>
      </c>
      <c r="CZ14" s="30" t="s">
        <v>122</v>
      </c>
      <c r="DA14" s="30" t="s">
        <v>199</v>
      </c>
      <c r="DB14" s="30" t="s">
        <v>200</v>
      </c>
      <c r="DC14" s="30" t="s">
        <v>201</v>
      </c>
      <c r="DD14" s="30" t="s">
        <v>30</v>
      </c>
      <c r="DE14" s="30" t="s">
        <v>31</v>
      </c>
      <c r="DF14" s="30" t="s">
        <v>203</v>
      </c>
      <c r="DG14" s="30" t="s">
        <v>130</v>
      </c>
      <c r="DH14" s="30" t="s">
        <v>205</v>
      </c>
      <c r="DI14" s="30" t="s">
        <v>131</v>
      </c>
      <c r="DJ14" s="30" t="s">
        <v>207</v>
      </c>
      <c r="DK14" s="30" t="s">
        <v>132</v>
      </c>
      <c r="DL14" s="30" t="s">
        <v>133</v>
      </c>
      <c r="DM14" s="30" t="s">
        <v>134</v>
      </c>
      <c r="DN14" s="30" t="s">
        <v>209</v>
      </c>
      <c r="DO14" s="30" t="s">
        <v>210</v>
      </c>
    </row>
    <row r="15" spans="1:230" ht="15.6">
      <c r="A15" s="15">
        <v>1</v>
      </c>
      <c r="B15" s="12" t="s">
        <v>215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>
        <v>1</v>
      </c>
      <c r="AI15" s="5"/>
      <c r="AJ15" s="5"/>
      <c r="AK15" s="5">
        <v>1</v>
      </c>
      <c r="AL15" s="5"/>
      <c r="AM15" s="5">
        <v>1</v>
      </c>
      <c r="AN15" s="5"/>
      <c r="AO15" s="5"/>
      <c r="AP15" s="5"/>
      <c r="AQ15" s="5">
        <v>1</v>
      </c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/>
      <c r="BF15" s="5">
        <v>1</v>
      </c>
      <c r="BG15" s="5"/>
      <c r="BH15" s="5">
        <v>1</v>
      </c>
      <c r="BI15" s="5"/>
      <c r="BJ15" s="5"/>
      <c r="BK15" s="5">
        <v>1</v>
      </c>
      <c r="BL15" s="5"/>
      <c r="BM15" s="5"/>
      <c r="BN15" s="5"/>
      <c r="BO15" s="5">
        <v>1</v>
      </c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/>
      <c r="CG15" s="5">
        <v>1</v>
      </c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31">
        <v>1</v>
      </c>
      <c r="DB15" s="5"/>
      <c r="DC15" s="5"/>
      <c r="DD15" s="5"/>
      <c r="DE15" s="5">
        <v>1</v>
      </c>
      <c r="DF15" s="5"/>
      <c r="DG15" s="5">
        <v>1</v>
      </c>
      <c r="DH15" s="5"/>
      <c r="DI15" s="5"/>
      <c r="DJ15" s="5"/>
      <c r="DK15" s="5">
        <v>1</v>
      </c>
      <c r="DL15" s="5"/>
      <c r="DM15" s="5">
        <v>1</v>
      </c>
      <c r="DN15" s="5"/>
      <c r="DO15" s="5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</row>
    <row r="16" spans="1:230" ht="15.6">
      <c r="A16" s="2">
        <v>2</v>
      </c>
      <c r="B16" s="1" t="s">
        <v>216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/>
      <c r="BF16" s="9">
        <v>1</v>
      </c>
      <c r="BG16" s="9"/>
      <c r="BH16" s="9">
        <v>1</v>
      </c>
      <c r="BI16" s="9"/>
      <c r="BJ16" s="9"/>
      <c r="BK16" s="9">
        <v>1</v>
      </c>
      <c r="BL16" s="9"/>
      <c r="BM16" s="9"/>
      <c r="BN16" s="9"/>
      <c r="BO16" s="9">
        <v>1</v>
      </c>
      <c r="BP16" s="9"/>
      <c r="BQ16" s="9"/>
      <c r="BR16" s="9">
        <v>1</v>
      </c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/>
      <c r="CG16" s="9">
        <v>1</v>
      </c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/>
      <c r="CY16" s="9">
        <v>1</v>
      </c>
      <c r="CZ16" s="9"/>
      <c r="DA16" s="9">
        <v>1</v>
      </c>
      <c r="DB16" s="9"/>
      <c r="DC16" s="9"/>
      <c r="DD16" s="9"/>
      <c r="DE16" s="9">
        <v>1</v>
      </c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</row>
    <row r="17" spans="1:230" ht="15.6">
      <c r="A17" s="2">
        <v>3</v>
      </c>
      <c r="B17" s="1" t="s">
        <v>217</v>
      </c>
      <c r="C17" s="9">
        <v>1</v>
      </c>
      <c r="D17" s="9"/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/>
      <c r="BO17" s="9">
        <v>1</v>
      </c>
      <c r="BP17" s="9"/>
      <c r="BQ17" s="9"/>
      <c r="BR17" s="9">
        <v>1</v>
      </c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5">
        <v>1</v>
      </c>
      <c r="DB17" s="9"/>
      <c r="DC17" s="9"/>
      <c r="DD17" s="9"/>
      <c r="DE17" s="9">
        <v>1</v>
      </c>
      <c r="DF17" s="9"/>
      <c r="DG17" s="9">
        <v>1</v>
      </c>
      <c r="DH17" s="9"/>
      <c r="DI17" s="9"/>
      <c r="DJ17" s="9"/>
      <c r="DK17" s="9">
        <v>1</v>
      </c>
      <c r="DL17" s="9"/>
      <c r="DM17" s="9">
        <v>1</v>
      </c>
      <c r="DN17" s="9"/>
      <c r="DO17" s="9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</row>
    <row r="18" spans="1:230" ht="15.6">
      <c r="A18" s="2">
        <v>4</v>
      </c>
      <c r="B18" s="1" t="s">
        <v>225</v>
      </c>
      <c r="C18" s="9"/>
      <c r="D18" s="9"/>
      <c r="E18" s="9">
        <v>1</v>
      </c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/>
      <c r="AC18" s="9">
        <v>1</v>
      </c>
      <c r="AD18" s="9"/>
      <c r="AE18" s="9">
        <v>1</v>
      </c>
      <c r="AF18" s="9"/>
      <c r="AG18" s="9"/>
      <c r="AH18" s="9"/>
      <c r="AI18" s="9">
        <v>1</v>
      </c>
      <c r="AJ18" s="9"/>
      <c r="AK18" s="9"/>
      <c r="AL18" s="9">
        <v>1</v>
      </c>
      <c r="AM18" s="9"/>
      <c r="AN18" s="9">
        <v>1</v>
      </c>
      <c r="AO18" s="9"/>
      <c r="AP18" s="9"/>
      <c r="AQ18" s="9"/>
      <c r="AR18" s="9">
        <v>1</v>
      </c>
      <c r="AS18" s="9"/>
      <c r="AT18" s="9">
        <v>1</v>
      </c>
      <c r="AU18" s="9">
        <v>1</v>
      </c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</row>
    <row r="19" spans="1:230" ht="15.6">
      <c r="A19" s="2">
        <v>5</v>
      </c>
      <c r="B19" s="1" t="s">
        <v>218</v>
      </c>
      <c r="C19" s="9"/>
      <c r="D19" s="9">
        <v>1</v>
      </c>
      <c r="E19" s="9"/>
      <c r="F19" s="9"/>
      <c r="G19" s="9"/>
      <c r="H19" s="9">
        <v>1</v>
      </c>
      <c r="I19" s="9">
        <v>1</v>
      </c>
      <c r="J19" s="9"/>
      <c r="K19" s="9"/>
      <c r="L19" s="9"/>
      <c r="M19" s="9">
        <v>1</v>
      </c>
      <c r="N19" s="9"/>
      <c r="O19" s="9"/>
      <c r="P19" s="9">
        <v>1</v>
      </c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/>
      <c r="AC19" s="9">
        <v>1</v>
      </c>
      <c r="AD19" s="9"/>
      <c r="AE19" s="9">
        <v>1</v>
      </c>
      <c r="AF19" s="9"/>
      <c r="AG19" s="9"/>
      <c r="AH19" s="9"/>
      <c r="AI19" s="9">
        <v>1</v>
      </c>
      <c r="AJ19" s="9"/>
      <c r="AK19" s="9"/>
      <c r="AL19" s="9">
        <v>1</v>
      </c>
      <c r="AM19" s="9"/>
      <c r="AN19" s="9">
        <v>1</v>
      </c>
      <c r="AO19" s="9"/>
      <c r="AP19" s="9"/>
      <c r="AQ19" s="9"/>
      <c r="AR19" s="9">
        <v>1</v>
      </c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/>
      <c r="BG19" s="9">
        <v>1</v>
      </c>
      <c r="BH19" s="9"/>
      <c r="BI19" s="9">
        <v>1</v>
      </c>
      <c r="BJ19" s="9"/>
      <c r="BK19" s="9"/>
      <c r="BL19" s="9">
        <v>1</v>
      </c>
      <c r="BM19" s="9"/>
      <c r="BN19" s="9"/>
      <c r="BO19" s="9"/>
      <c r="BP19" s="9">
        <v>1</v>
      </c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/>
      <c r="CA19" s="9">
        <v>1</v>
      </c>
      <c r="CB19" s="9"/>
      <c r="CC19" s="9">
        <v>1</v>
      </c>
      <c r="CD19" s="9"/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/>
      <c r="DL19" s="9">
        <v>1</v>
      </c>
      <c r="DM19" s="9"/>
      <c r="DN19" s="9">
        <v>1</v>
      </c>
      <c r="DO19" s="9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</row>
    <row r="20" spans="1:230" ht="15.6">
      <c r="A20" s="2">
        <v>6</v>
      </c>
      <c r="B20" s="1" t="s">
        <v>223</v>
      </c>
      <c r="C20" s="9"/>
      <c r="D20" s="9">
        <v>1</v>
      </c>
      <c r="E20" s="9"/>
      <c r="F20" s="9"/>
      <c r="G20" s="9"/>
      <c r="H20" s="9">
        <v>1</v>
      </c>
      <c r="I20" s="9">
        <v>1</v>
      </c>
      <c r="J20" s="9"/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/>
      <c r="AG20" s="9"/>
      <c r="AH20" s="9">
        <v>1</v>
      </c>
      <c r="AI20" s="9"/>
      <c r="AJ20" s="9"/>
      <c r="AK20" s="9"/>
      <c r="AL20" s="9">
        <v>1</v>
      </c>
      <c r="AM20" s="9"/>
      <c r="AN20" s="9">
        <v>1</v>
      </c>
      <c r="AO20" s="9"/>
      <c r="AP20" s="9"/>
      <c r="AQ20" s="9">
        <v>1</v>
      </c>
      <c r="AR20" s="9"/>
      <c r="AS20" s="9"/>
      <c r="AT20" s="9"/>
      <c r="AU20" s="9">
        <v>1</v>
      </c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/>
      <c r="BP20" s="9">
        <v>1</v>
      </c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>
        <v>1</v>
      </c>
      <c r="CD20" s="9"/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>
        <v>1</v>
      </c>
      <c r="DH20" s="9"/>
      <c r="DI20" s="9"/>
      <c r="DJ20" s="9"/>
      <c r="DK20" s="9">
        <v>1</v>
      </c>
      <c r="DL20" s="9"/>
      <c r="DM20" s="9"/>
      <c r="DN20" s="9">
        <v>1</v>
      </c>
      <c r="DO20" s="9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</row>
    <row r="21" spans="1:230" ht="15.6">
      <c r="A21" s="2">
        <v>7</v>
      </c>
      <c r="B21" s="1" t="s">
        <v>219</v>
      </c>
      <c r="C21" s="9"/>
      <c r="D21" s="9">
        <v>1</v>
      </c>
      <c r="E21" s="9"/>
      <c r="F21" s="9"/>
      <c r="G21" s="9"/>
      <c r="H21" s="9">
        <v>1</v>
      </c>
      <c r="I21" s="9">
        <v>1</v>
      </c>
      <c r="J21" s="9"/>
      <c r="K21" s="9"/>
      <c r="L21" s="9"/>
      <c r="M21" s="9">
        <v>1</v>
      </c>
      <c r="N21" s="9"/>
      <c r="O21" s="9"/>
      <c r="P21" s="9">
        <v>1</v>
      </c>
      <c r="Q21" s="9"/>
      <c r="R21" s="9"/>
      <c r="S21" s="9"/>
      <c r="T21" s="9">
        <v>1</v>
      </c>
      <c r="U21" s="9"/>
      <c r="V21" s="9">
        <v>1</v>
      </c>
      <c r="W21" s="9"/>
      <c r="X21" s="9"/>
      <c r="Y21" s="9">
        <v>1</v>
      </c>
      <c r="Z21" s="9"/>
      <c r="AA21" s="9"/>
      <c r="AB21" s="9"/>
      <c r="AC21" s="9">
        <v>1</v>
      </c>
      <c r="AD21" s="9"/>
      <c r="AE21" s="9">
        <v>1</v>
      </c>
      <c r="AF21" s="9"/>
      <c r="AG21" s="9"/>
      <c r="AH21" s="9"/>
      <c r="AI21" s="9">
        <v>1</v>
      </c>
      <c r="AJ21" s="9"/>
      <c r="AK21" s="9"/>
      <c r="AL21" s="9">
        <v>1</v>
      </c>
      <c r="AM21" s="9"/>
      <c r="AN21" s="9">
        <v>1</v>
      </c>
      <c r="AO21" s="9"/>
      <c r="AP21" s="9"/>
      <c r="AQ21" s="9">
        <v>1</v>
      </c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>
        <v>1</v>
      </c>
      <c r="BC21" s="9"/>
      <c r="BD21" s="9"/>
      <c r="BE21" s="9"/>
      <c r="BF21" s="9"/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/>
      <c r="BP21" s="9">
        <v>1</v>
      </c>
      <c r="BQ21" s="9"/>
      <c r="BR21" s="9">
        <v>1</v>
      </c>
      <c r="BS21" s="9"/>
      <c r="BT21" s="9">
        <v>1</v>
      </c>
      <c r="BU21" s="9"/>
      <c r="BV21" s="9"/>
      <c r="BW21" s="9"/>
      <c r="BX21" s="9"/>
      <c r="BY21" s="9">
        <v>1</v>
      </c>
      <c r="BZ21" s="9"/>
      <c r="CA21" s="9">
        <v>1</v>
      </c>
      <c r="CB21" s="9"/>
      <c r="CC21" s="9">
        <v>1</v>
      </c>
      <c r="CD21" s="9"/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/>
      <c r="CQ21" s="9">
        <v>1</v>
      </c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</row>
    <row r="22" spans="1:230" ht="15.6">
      <c r="A22" s="3">
        <v>8</v>
      </c>
      <c r="B22" s="14" t="s">
        <v>220</v>
      </c>
      <c r="C22" s="3">
        <v>1</v>
      </c>
      <c r="D22" s="3"/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/>
      <c r="BR22" s="3">
        <v>1</v>
      </c>
      <c r="BS22" s="3"/>
      <c r="BT22" s="3"/>
      <c r="BU22" s="3">
        <v>1</v>
      </c>
      <c r="BV22" s="3"/>
      <c r="BW22" s="3"/>
      <c r="BX22" s="3"/>
      <c r="BY22" s="3">
        <v>1</v>
      </c>
      <c r="BZ22" s="3"/>
      <c r="CA22" s="3"/>
      <c r="CB22" s="3">
        <v>1</v>
      </c>
      <c r="CC22" s="3"/>
      <c r="CD22" s="3">
        <v>1</v>
      </c>
      <c r="CE22" s="3"/>
      <c r="CF22" s="3"/>
      <c r="CG22" s="3"/>
      <c r="CH22" s="3">
        <v>1</v>
      </c>
      <c r="CI22" s="3"/>
      <c r="CJ22" s="3">
        <v>1</v>
      </c>
      <c r="CK22" s="3"/>
      <c r="CL22" s="3"/>
      <c r="CM22" s="3">
        <v>1</v>
      </c>
      <c r="CN22" s="3"/>
      <c r="CO22" s="3"/>
      <c r="CP22" s="3"/>
      <c r="CQ22" s="3">
        <v>1</v>
      </c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>
        <v>1</v>
      </c>
      <c r="DH22" s="3"/>
      <c r="DI22" s="3"/>
      <c r="DJ22" s="3"/>
      <c r="DK22" s="3">
        <v>1</v>
      </c>
      <c r="DL22" s="3"/>
      <c r="DM22" s="3">
        <v>1</v>
      </c>
      <c r="DN22" s="3"/>
      <c r="DO22" s="3"/>
    </row>
    <row r="23" spans="1:230" ht="15.6">
      <c r="A23" s="3">
        <v>9</v>
      </c>
      <c r="B23" s="14" t="s">
        <v>221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>
        <v>1</v>
      </c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>
        <v>1</v>
      </c>
      <c r="DF23" s="3"/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</row>
    <row r="24" spans="1:230" ht="15.6">
      <c r="A24" s="3">
        <v>10</v>
      </c>
      <c r="B24" s="14" t="s">
        <v>222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>
        <v>1</v>
      </c>
      <c r="BP24" s="3"/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</row>
    <row r="25" spans="1:230" ht="15.6">
      <c r="A25" s="3">
        <v>11</v>
      </c>
      <c r="B25" s="14" t="s">
        <v>227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/>
      <c r="AH25" s="5">
        <v>1</v>
      </c>
      <c r="AI25" s="5"/>
      <c r="AJ25" s="5">
        <v>1</v>
      </c>
      <c r="AK25" s="5"/>
      <c r="AL25" s="5"/>
      <c r="AM25" s="5">
        <v>1</v>
      </c>
      <c r="AN25" s="5"/>
      <c r="AO25" s="5"/>
      <c r="AP25" s="5"/>
      <c r="AQ25" s="5">
        <v>1</v>
      </c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/>
      <c r="BO25" s="5">
        <v>1</v>
      </c>
      <c r="BP25" s="5"/>
      <c r="BQ25" s="5">
        <v>1</v>
      </c>
      <c r="BR25" s="5"/>
      <c r="BS25" s="5"/>
      <c r="BT25" s="5">
        <v>1</v>
      </c>
      <c r="BU25" s="5"/>
      <c r="BV25" s="5"/>
      <c r="BW25" s="5">
        <v>1</v>
      </c>
      <c r="BX25" s="5"/>
      <c r="BY25" s="5"/>
      <c r="BZ25" s="5">
        <v>1</v>
      </c>
      <c r="CA25" s="5"/>
      <c r="CB25" s="5"/>
      <c r="CC25" s="5">
        <v>1</v>
      </c>
      <c r="CD25" s="5"/>
      <c r="CE25" s="5"/>
      <c r="CF25" s="5"/>
      <c r="CG25" s="5">
        <v>1</v>
      </c>
      <c r="CH25" s="5"/>
      <c r="CI25" s="5">
        <v>1</v>
      </c>
      <c r="CJ25" s="5"/>
      <c r="CK25" s="5"/>
      <c r="CL25" s="5">
        <v>1</v>
      </c>
      <c r="CM25" s="5"/>
      <c r="CN25" s="5"/>
      <c r="CO25" s="5">
        <v>1</v>
      </c>
      <c r="CP25" s="5"/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>
        <v>1</v>
      </c>
      <c r="DB25" s="5"/>
      <c r="DC25" s="5"/>
      <c r="DD25" s="5"/>
      <c r="DE25" s="5">
        <v>1</v>
      </c>
      <c r="DF25" s="5"/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</row>
    <row r="26" spans="1:230">
      <c r="A26" s="48" t="s">
        <v>139</v>
      </c>
      <c r="B26" s="49"/>
      <c r="C26" s="3">
        <f>SUM(C15:C25)</f>
        <v>4</v>
      </c>
      <c r="D26" s="3">
        <f>SUM(D15:D25)</f>
        <v>4</v>
      </c>
      <c r="E26" s="3">
        <f>SUM(E15:E25)</f>
        <v>3</v>
      </c>
      <c r="F26" s="3">
        <f>SUM(F15:F25)</f>
        <v>3</v>
      </c>
      <c r="G26" s="3">
        <f>SUM(G15:G25)</f>
        <v>3</v>
      </c>
      <c r="H26" s="3">
        <f>SUM(H15:H25)</f>
        <v>5</v>
      </c>
      <c r="I26" s="3">
        <f>SUM(I15:I25)</f>
        <v>8</v>
      </c>
      <c r="J26" s="3">
        <f>SUM(J15:J25)</f>
        <v>1</v>
      </c>
      <c r="K26" s="3">
        <f>SUM(K15:K25)</f>
        <v>2</v>
      </c>
      <c r="L26" s="3">
        <f>SUM(L15:L25)</f>
        <v>4</v>
      </c>
      <c r="M26" s="3">
        <f>SUM(M15:M25)</f>
        <v>5</v>
      </c>
      <c r="N26" s="3">
        <f>SUM(N15:N25)</f>
        <v>2</v>
      </c>
      <c r="O26" s="3">
        <f>SUM(O15:O25)</f>
        <v>4</v>
      </c>
      <c r="P26" s="3">
        <f>SUM(P15:P25)</f>
        <v>5</v>
      </c>
      <c r="Q26" s="3">
        <f>SUM(Q15:Q25)</f>
        <v>2</v>
      </c>
      <c r="R26" s="3">
        <f>SUM(R15:R25)</f>
        <v>5</v>
      </c>
      <c r="S26" s="3">
        <f>SUM(S15:S25)</f>
        <v>3</v>
      </c>
      <c r="T26" s="3">
        <f>SUM(T15:T25)</f>
        <v>3</v>
      </c>
      <c r="U26" s="3">
        <f>SUM(U15:U25)</f>
        <v>4</v>
      </c>
      <c r="V26" s="3">
        <f>SUM(V15:V25)</f>
        <v>5</v>
      </c>
      <c r="W26" s="3">
        <f>SUM(W15:W25)</f>
        <v>2</v>
      </c>
      <c r="X26" s="3">
        <f>SUM(X15:X25)</f>
        <v>4</v>
      </c>
      <c r="Y26" s="3">
        <f>SUM(Y15:Y25)</f>
        <v>4</v>
      </c>
      <c r="Z26" s="3">
        <f>SUM(Z15:Z25)</f>
        <v>3</v>
      </c>
      <c r="AA26" s="3">
        <f>SUM(AA15:AA25)</f>
        <v>1</v>
      </c>
      <c r="AB26" s="3">
        <f>SUM(AB15:AB25)</f>
        <v>3</v>
      </c>
      <c r="AC26" s="3">
        <f>SUM(AC15:AC25)</f>
        <v>7</v>
      </c>
      <c r="AD26" s="3">
        <f>SUM(AD15:AD25)</f>
        <v>4</v>
      </c>
      <c r="AE26" s="3">
        <f>SUM(AE15:AE25)</f>
        <v>3</v>
      </c>
      <c r="AF26" s="3">
        <f>SUM(AF15:AF25)</f>
        <v>3</v>
      </c>
      <c r="AG26" s="3">
        <f>SUM(AG15:AG25)</f>
        <v>0</v>
      </c>
      <c r="AH26" s="3">
        <f>SUM(AH15:AH25)</f>
        <v>5</v>
      </c>
      <c r="AI26" s="3">
        <f>SUM(AI15:AI25)</f>
        <v>6</v>
      </c>
      <c r="AJ26" s="3">
        <f>SUM(AJ15:AJ25)</f>
        <v>1</v>
      </c>
      <c r="AK26" s="3">
        <f>SUM(AK15:AK25)</f>
        <v>5</v>
      </c>
      <c r="AL26" s="3">
        <f>SUM(AL15:AL25)</f>
        <v>6</v>
      </c>
      <c r="AM26" s="3">
        <f>SUM(AM15:AM25)</f>
        <v>4</v>
      </c>
      <c r="AN26" s="3">
        <f>SUM(AN15:AN25)</f>
        <v>5</v>
      </c>
      <c r="AO26" s="3">
        <f>SUM(AO15:AO25)</f>
        <v>2</v>
      </c>
      <c r="AP26" s="3">
        <f>SUM(AP15:AP25)</f>
        <v>0</v>
      </c>
      <c r="AQ26" s="3">
        <f>SUM(AQ15:AQ25)</f>
        <v>7</v>
      </c>
      <c r="AR26" s="3">
        <f>SUM(AR15:AR25)</f>
        <v>4</v>
      </c>
      <c r="AS26" s="3">
        <f>SUM(AS15:AS25)</f>
        <v>6</v>
      </c>
      <c r="AT26" s="3">
        <f>SUM(AT15:AT25)</f>
        <v>2</v>
      </c>
      <c r="AU26" s="3">
        <f>SUM(AU15:AU25)</f>
        <v>4</v>
      </c>
      <c r="AV26" s="3">
        <f>SUM(AV15:AV25)</f>
        <v>8</v>
      </c>
      <c r="AW26" s="3">
        <f>SUM(AW15:AW25)</f>
        <v>1</v>
      </c>
      <c r="AX26" s="3">
        <f>SUM(AX15:AX25)</f>
        <v>2</v>
      </c>
      <c r="AY26" s="3">
        <f>SUM(AY15:AY25)</f>
        <v>4</v>
      </c>
      <c r="AZ26" s="3">
        <f>SUM(AZ15:AZ25)</f>
        <v>5</v>
      </c>
      <c r="BA26" s="3">
        <f>SUM(BA15:BA25)</f>
        <v>2</v>
      </c>
      <c r="BB26" s="3">
        <f>SUM(BB15:BB25)</f>
        <v>5</v>
      </c>
      <c r="BC26" s="3">
        <f>SUM(BC15:BC25)</f>
        <v>4</v>
      </c>
      <c r="BD26" s="3">
        <f>SUM(BD15:BD25)</f>
        <v>2</v>
      </c>
      <c r="BE26" s="3">
        <f>SUM(BE15:BE25)</f>
        <v>2</v>
      </c>
      <c r="BF26" s="3">
        <f>SUM(BF15:BF25)</f>
        <v>5</v>
      </c>
      <c r="BG26" s="3">
        <f>SUM(BG15:BG25)</f>
        <v>3</v>
      </c>
      <c r="BH26" s="3">
        <f>SUM(BH15:BH25)</f>
        <v>4</v>
      </c>
      <c r="BI26" s="3">
        <f>SUM(BI15:BI25)</f>
        <v>5</v>
      </c>
      <c r="BJ26" s="3">
        <f>SUM(BJ15:BJ25)</f>
        <v>2</v>
      </c>
      <c r="BK26" s="3">
        <f>SUM(BK15:BK25)</f>
        <v>4</v>
      </c>
      <c r="BL26" s="3">
        <f>SUM(BL15:BL25)</f>
        <v>5</v>
      </c>
      <c r="BM26" s="3">
        <f>SUM(BM15:BM25)</f>
        <v>2</v>
      </c>
      <c r="BN26" s="3">
        <f>SUM(BN15:BN25)</f>
        <v>0</v>
      </c>
      <c r="BO26" s="3">
        <f>SUM(BO15:BO25)</f>
        <v>5</v>
      </c>
      <c r="BP26" s="3">
        <f>SUM(BP15:BP25)</f>
        <v>6</v>
      </c>
      <c r="BQ26" s="3">
        <f>SUM(BQ15:BQ25)</f>
        <v>1</v>
      </c>
      <c r="BR26" s="3">
        <f>SUM(BR15:BR25)</f>
        <v>8</v>
      </c>
      <c r="BS26" s="3">
        <f>SUM(BS15:BS25)</f>
        <v>2</v>
      </c>
      <c r="BT26" s="3">
        <f>SUM(BT15:BT25)</f>
        <v>5</v>
      </c>
      <c r="BU26" s="3">
        <f>SUM(BU15:BU25)</f>
        <v>4</v>
      </c>
      <c r="BV26" s="3">
        <f>SUM(BV15:BV25)</f>
        <v>2</v>
      </c>
      <c r="BW26" s="3">
        <f>SUM(BW15:BW25)</f>
        <v>4</v>
      </c>
      <c r="BX26" s="3">
        <f>SUM(BX15:BX25)</f>
        <v>3</v>
      </c>
      <c r="BY26" s="3">
        <f>SUM(BY15:BY25)</f>
        <v>4</v>
      </c>
      <c r="BZ26" s="3">
        <f>SUM(BZ15:BZ25)</f>
        <v>4</v>
      </c>
      <c r="CA26" s="3">
        <f>SUM(CA15:CA25)</f>
        <v>4</v>
      </c>
      <c r="CB26" s="3">
        <f>SUM(CB15:CB25)</f>
        <v>3</v>
      </c>
      <c r="CC26" s="3">
        <f>SUM(CC15:CC25)</f>
        <v>7</v>
      </c>
      <c r="CD26" s="3">
        <f>SUM(CD15:CD25)</f>
        <v>2</v>
      </c>
      <c r="CE26" s="3">
        <f>SUM(CE15:CE25)</f>
        <v>2</v>
      </c>
      <c r="CF26" s="3">
        <f>SUM(CF15:CF25)</f>
        <v>0</v>
      </c>
      <c r="CG26" s="3">
        <f>SUM(CG15:CG25)</f>
        <v>8</v>
      </c>
      <c r="CH26" s="3">
        <f>SUM(CH15:CH25)</f>
        <v>3</v>
      </c>
      <c r="CI26" s="3">
        <f>SUM(CI15:CI25)</f>
        <v>4</v>
      </c>
      <c r="CJ26" s="3">
        <f>SUM(CJ15:CJ25)</f>
        <v>5</v>
      </c>
      <c r="CK26" s="3">
        <f>SUM(CK15:CK25)</f>
        <v>2</v>
      </c>
      <c r="CL26" s="3">
        <f>SUM(CL15:CL25)</f>
        <v>4</v>
      </c>
      <c r="CM26" s="3">
        <f>SUM(CM15:CM25)</f>
        <v>5</v>
      </c>
      <c r="CN26" s="3">
        <f>SUM(CN15:CN25)</f>
        <v>2</v>
      </c>
      <c r="CO26" s="3">
        <f>SUM(CO15:CO25)</f>
        <v>4</v>
      </c>
      <c r="CP26" s="3">
        <f>SUM(CP15:CP25)</f>
        <v>3</v>
      </c>
      <c r="CQ26" s="3">
        <f>SUM(CQ15:CQ25)</f>
        <v>4</v>
      </c>
      <c r="CR26" s="3">
        <f>SUM(CR15:CR25)</f>
        <v>4</v>
      </c>
      <c r="CS26" s="3">
        <f>SUM(CS15:CS25)</f>
        <v>5</v>
      </c>
      <c r="CT26" s="3">
        <f>SUM(CT15:CT25)</f>
        <v>2</v>
      </c>
      <c r="CU26" s="3">
        <f>SUM(CU15:CU25)</f>
        <v>4</v>
      </c>
      <c r="CV26" s="3">
        <f>SUM(CV15:CV25)</f>
        <v>5</v>
      </c>
      <c r="CW26" s="3">
        <f>SUM(CW15:CW25)</f>
        <v>2</v>
      </c>
      <c r="CX26" s="3">
        <f>SUM(CX15:CX25)</f>
        <v>3</v>
      </c>
      <c r="CY26" s="3">
        <f>SUM(CY15:CY25)</f>
        <v>6</v>
      </c>
      <c r="CZ26" s="3">
        <f>SUM(CZ15:CZ25)</f>
        <v>2</v>
      </c>
      <c r="DA26" s="3">
        <v>4</v>
      </c>
      <c r="DB26" s="3">
        <f>SUM(DB15:DB25)</f>
        <v>5</v>
      </c>
      <c r="DC26" s="3">
        <f>SUM(DC15:DC25)</f>
        <v>2</v>
      </c>
      <c r="DD26" s="3"/>
      <c r="DE26" s="3">
        <f>SUM(DE15:DE25)</f>
        <v>10</v>
      </c>
      <c r="DF26" s="3">
        <f>SUM(DF15:DF25)</f>
        <v>1</v>
      </c>
      <c r="DG26" s="3">
        <f>SUM(DG15:DG25)</f>
        <v>6</v>
      </c>
      <c r="DH26" s="3">
        <f>SUM(DH15:DH25)</f>
        <v>3</v>
      </c>
      <c r="DI26" s="3">
        <f>SUM(DI15:DI25)</f>
        <v>2</v>
      </c>
      <c r="DJ26" s="3">
        <f>SUM(DJ15:DJ25)</f>
        <v>1</v>
      </c>
      <c r="DK26" s="3">
        <f>SUM(DK15:DK25)</f>
        <v>7</v>
      </c>
      <c r="DL26" s="3">
        <f>SUM(DL15:DL25)</f>
        <v>3</v>
      </c>
      <c r="DM26" s="3">
        <f>SUM(DM15:DM25)</f>
        <v>5</v>
      </c>
      <c r="DN26" s="3">
        <f>SUM(DN15:DN25)</f>
        <v>4</v>
      </c>
      <c r="DO26" s="3">
        <f>SUM(DO15:DO25)</f>
        <v>2</v>
      </c>
    </row>
    <row r="27" spans="1:230">
      <c r="A27" s="50" t="s">
        <v>149</v>
      </c>
      <c r="B27" s="51"/>
      <c r="C27" s="16">
        <f>C26/11%</f>
        <v>36.363636363636367</v>
      </c>
      <c r="D27" s="16">
        <f t="shared" ref="D27:BO27" si="0">D26/11%</f>
        <v>36.363636363636367</v>
      </c>
      <c r="E27" s="16">
        <f t="shared" si="0"/>
        <v>27.272727272727273</v>
      </c>
      <c r="F27" s="16">
        <f t="shared" si="0"/>
        <v>27.272727272727273</v>
      </c>
      <c r="G27" s="16">
        <f t="shared" si="0"/>
        <v>27.272727272727273</v>
      </c>
      <c r="H27" s="16">
        <f t="shared" si="0"/>
        <v>45.454545454545453</v>
      </c>
      <c r="I27" s="16">
        <f t="shared" si="0"/>
        <v>72.727272727272734</v>
      </c>
      <c r="J27" s="16">
        <f t="shared" si="0"/>
        <v>9.0909090909090917</v>
      </c>
      <c r="K27" s="16">
        <f t="shared" si="0"/>
        <v>18.181818181818183</v>
      </c>
      <c r="L27" s="16">
        <f t="shared" si="0"/>
        <v>36.363636363636367</v>
      </c>
      <c r="M27" s="16">
        <f t="shared" si="0"/>
        <v>45.454545454545453</v>
      </c>
      <c r="N27" s="16">
        <f t="shared" si="0"/>
        <v>18.181818181818183</v>
      </c>
      <c r="O27" s="16">
        <f t="shared" si="0"/>
        <v>36.363636363636367</v>
      </c>
      <c r="P27" s="16">
        <f t="shared" si="0"/>
        <v>45.454545454545453</v>
      </c>
      <c r="Q27" s="16">
        <f t="shared" si="0"/>
        <v>18.181818181818183</v>
      </c>
      <c r="R27" s="16">
        <f t="shared" si="0"/>
        <v>45.454545454545453</v>
      </c>
      <c r="S27" s="16">
        <f t="shared" si="0"/>
        <v>27.272727272727273</v>
      </c>
      <c r="T27" s="16">
        <f t="shared" si="0"/>
        <v>27.272727272727273</v>
      </c>
      <c r="U27" s="16">
        <f t="shared" si="0"/>
        <v>36.363636363636367</v>
      </c>
      <c r="V27" s="16">
        <f t="shared" si="0"/>
        <v>45.454545454545453</v>
      </c>
      <c r="W27" s="16">
        <f t="shared" si="0"/>
        <v>18.181818181818183</v>
      </c>
      <c r="X27" s="16">
        <f t="shared" si="0"/>
        <v>36.363636363636367</v>
      </c>
      <c r="Y27" s="16">
        <f t="shared" si="0"/>
        <v>36.363636363636367</v>
      </c>
      <c r="Z27" s="16">
        <f t="shared" si="0"/>
        <v>27.272727272727273</v>
      </c>
      <c r="AA27" s="16">
        <f t="shared" si="0"/>
        <v>9.0909090909090917</v>
      </c>
      <c r="AB27" s="16">
        <f t="shared" si="0"/>
        <v>27.272727272727273</v>
      </c>
      <c r="AC27" s="16">
        <f t="shared" si="0"/>
        <v>63.636363636363633</v>
      </c>
      <c r="AD27" s="16">
        <f t="shared" si="0"/>
        <v>36.363636363636367</v>
      </c>
      <c r="AE27" s="16">
        <f t="shared" si="0"/>
        <v>27.272727272727273</v>
      </c>
      <c r="AF27" s="16">
        <f t="shared" si="0"/>
        <v>27.272727272727273</v>
      </c>
      <c r="AG27" s="16">
        <f t="shared" si="0"/>
        <v>0</v>
      </c>
      <c r="AH27" s="16">
        <f t="shared" si="0"/>
        <v>45.454545454545453</v>
      </c>
      <c r="AI27" s="16">
        <f t="shared" si="0"/>
        <v>54.545454545454547</v>
      </c>
      <c r="AJ27" s="16">
        <f t="shared" si="0"/>
        <v>9.0909090909090917</v>
      </c>
      <c r="AK27" s="16">
        <f t="shared" si="0"/>
        <v>45.454545454545453</v>
      </c>
      <c r="AL27" s="16">
        <f t="shared" si="0"/>
        <v>54.545454545454547</v>
      </c>
      <c r="AM27" s="16">
        <f t="shared" si="0"/>
        <v>36.363636363636367</v>
      </c>
      <c r="AN27" s="16">
        <f t="shared" si="0"/>
        <v>45.454545454545453</v>
      </c>
      <c r="AO27" s="16">
        <f t="shared" si="0"/>
        <v>18.181818181818183</v>
      </c>
      <c r="AP27" s="16">
        <f t="shared" si="0"/>
        <v>0</v>
      </c>
      <c r="AQ27" s="16">
        <f t="shared" si="0"/>
        <v>63.636363636363633</v>
      </c>
      <c r="AR27" s="16">
        <f t="shared" si="0"/>
        <v>36.363636363636367</v>
      </c>
      <c r="AS27" s="16">
        <f t="shared" si="0"/>
        <v>54.545454545454547</v>
      </c>
      <c r="AT27" s="16">
        <f t="shared" si="0"/>
        <v>18.181818181818183</v>
      </c>
      <c r="AU27" s="16">
        <f t="shared" si="0"/>
        <v>36.363636363636367</v>
      </c>
      <c r="AV27" s="16">
        <f t="shared" si="0"/>
        <v>72.727272727272734</v>
      </c>
      <c r="AW27" s="16">
        <f t="shared" si="0"/>
        <v>9.0909090909090917</v>
      </c>
      <c r="AX27" s="16">
        <f t="shared" si="0"/>
        <v>18.181818181818183</v>
      </c>
      <c r="AY27" s="16">
        <f t="shared" si="0"/>
        <v>36.363636363636367</v>
      </c>
      <c r="AZ27" s="16">
        <f t="shared" si="0"/>
        <v>45.454545454545453</v>
      </c>
      <c r="BA27" s="16">
        <f t="shared" si="0"/>
        <v>18.181818181818183</v>
      </c>
      <c r="BB27" s="16">
        <f t="shared" si="0"/>
        <v>45.454545454545453</v>
      </c>
      <c r="BC27" s="16">
        <f t="shared" si="0"/>
        <v>36.363636363636367</v>
      </c>
      <c r="BD27" s="16">
        <f t="shared" si="0"/>
        <v>18.181818181818183</v>
      </c>
      <c r="BE27" s="16">
        <f t="shared" si="0"/>
        <v>18.181818181818183</v>
      </c>
      <c r="BF27" s="16">
        <f t="shared" si="0"/>
        <v>45.454545454545453</v>
      </c>
      <c r="BG27" s="16">
        <f t="shared" si="0"/>
        <v>27.272727272727273</v>
      </c>
      <c r="BH27" s="16">
        <f t="shared" si="0"/>
        <v>36.363636363636367</v>
      </c>
      <c r="BI27" s="16">
        <f t="shared" si="0"/>
        <v>45.454545454545453</v>
      </c>
      <c r="BJ27" s="16">
        <f t="shared" si="0"/>
        <v>18.181818181818183</v>
      </c>
      <c r="BK27" s="16">
        <f t="shared" si="0"/>
        <v>36.363636363636367</v>
      </c>
      <c r="BL27" s="16">
        <f t="shared" si="0"/>
        <v>45.454545454545453</v>
      </c>
      <c r="BM27" s="16">
        <f t="shared" si="0"/>
        <v>18.181818181818183</v>
      </c>
      <c r="BN27" s="16">
        <f t="shared" si="0"/>
        <v>0</v>
      </c>
      <c r="BO27" s="16">
        <f t="shared" si="0"/>
        <v>45.454545454545453</v>
      </c>
      <c r="BP27" s="16">
        <f t="shared" ref="BP27:DO27" si="1">BP26/11%</f>
        <v>54.545454545454547</v>
      </c>
      <c r="BQ27" s="16">
        <f t="shared" si="1"/>
        <v>9.0909090909090917</v>
      </c>
      <c r="BR27" s="16">
        <f t="shared" si="1"/>
        <v>72.727272727272734</v>
      </c>
      <c r="BS27" s="16">
        <f t="shared" si="1"/>
        <v>18.181818181818183</v>
      </c>
      <c r="BT27" s="16">
        <f t="shared" si="1"/>
        <v>45.454545454545453</v>
      </c>
      <c r="BU27" s="16">
        <f t="shared" si="1"/>
        <v>36.363636363636367</v>
      </c>
      <c r="BV27" s="16">
        <f t="shared" si="1"/>
        <v>18.181818181818183</v>
      </c>
      <c r="BW27" s="16">
        <f t="shared" si="1"/>
        <v>36.363636363636367</v>
      </c>
      <c r="BX27" s="16">
        <f t="shared" si="1"/>
        <v>27.272727272727273</v>
      </c>
      <c r="BY27" s="16">
        <f t="shared" si="1"/>
        <v>36.363636363636367</v>
      </c>
      <c r="BZ27" s="16">
        <f t="shared" si="1"/>
        <v>36.363636363636367</v>
      </c>
      <c r="CA27" s="16">
        <f t="shared" si="1"/>
        <v>36.363636363636367</v>
      </c>
      <c r="CB27" s="16">
        <f t="shared" si="1"/>
        <v>27.272727272727273</v>
      </c>
      <c r="CC27" s="16">
        <f t="shared" si="1"/>
        <v>63.636363636363633</v>
      </c>
      <c r="CD27" s="16">
        <f t="shared" si="1"/>
        <v>18.181818181818183</v>
      </c>
      <c r="CE27" s="16">
        <f t="shared" si="1"/>
        <v>18.181818181818183</v>
      </c>
      <c r="CF27" s="16">
        <f t="shared" si="1"/>
        <v>0</v>
      </c>
      <c r="CG27" s="16">
        <f t="shared" si="1"/>
        <v>72.727272727272734</v>
      </c>
      <c r="CH27" s="16">
        <f t="shared" si="1"/>
        <v>27.272727272727273</v>
      </c>
      <c r="CI27" s="16">
        <f t="shared" si="1"/>
        <v>36.363636363636367</v>
      </c>
      <c r="CJ27" s="16">
        <f t="shared" si="1"/>
        <v>45.454545454545453</v>
      </c>
      <c r="CK27" s="16">
        <f t="shared" si="1"/>
        <v>18.181818181818183</v>
      </c>
      <c r="CL27" s="16">
        <f t="shared" si="1"/>
        <v>36.363636363636367</v>
      </c>
      <c r="CM27" s="16">
        <f t="shared" si="1"/>
        <v>45.454545454545453</v>
      </c>
      <c r="CN27" s="16">
        <f t="shared" si="1"/>
        <v>18.181818181818183</v>
      </c>
      <c r="CO27" s="16">
        <f t="shared" si="1"/>
        <v>36.363636363636367</v>
      </c>
      <c r="CP27" s="16">
        <f t="shared" si="1"/>
        <v>27.272727272727273</v>
      </c>
      <c r="CQ27" s="16">
        <f t="shared" si="1"/>
        <v>36.363636363636367</v>
      </c>
      <c r="CR27" s="16">
        <f t="shared" si="1"/>
        <v>36.363636363636367</v>
      </c>
      <c r="CS27" s="16">
        <f t="shared" si="1"/>
        <v>45.454545454545453</v>
      </c>
      <c r="CT27" s="16">
        <f t="shared" si="1"/>
        <v>18.181818181818183</v>
      </c>
      <c r="CU27" s="16">
        <f t="shared" si="1"/>
        <v>36.363636363636367</v>
      </c>
      <c r="CV27" s="16">
        <f t="shared" si="1"/>
        <v>45.454545454545453</v>
      </c>
      <c r="CW27" s="16">
        <f t="shared" si="1"/>
        <v>18.181818181818183</v>
      </c>
      <c r="CX27" s="16">
        <f t="shared" si="1"/>
        <v>27.272727272727273</v>
      </c>
      <c r="CY27" s="16">
        <f t="shared" si="1"/>
        <v>54.545454545454547</v>
      </c>
      <c r="CZ27" s="16">
        <f t="shared" si="1"/>
        <v>18.181818181818183</v>
      </c>
      <c r="DA27" s="16">
        <f t="shared" si="1"/>
        <v>36.363636363636367</v>
      </c>
      <c r="DB27" s="16">
        <f t="shared" si="1"/>
        <v>45.454545454545453</v>
      </c>
      <c r="DC27" s="16">
        <f t="shared" si="1"/>
        <v>18.181818181818183</v>
      </c>
      <c r="DD27" s="16">
        <f t="shared" si="1"/>
        <v>0</v>
      </c>
      <c r="DE27" s="16">
        <f t="shared" si="1"/>
        <v>90.909090909090907</v>
      </c>
      <c r="DF27" s="16">
        <f t="shared" si="1"/>
        <v>9.0909090909090917</v>
      </c>
      <c r="DG27" s="16">
        <f t="shared" si="1"/>
        <v>54.545454545454547</v>
      </c>
      <c r="DH27" s="16">
        <f t="shared" si="1"/>
        <v>27.272727272727273</v>
      </c>
      <c r="DI27" s="16">
        <f t="shared" si="1"/>
        <v>18.181818181818183</v>
      </c>
      <c r="DJ27" s="16">
        <f t="shared" si="1"/>
        <v>9.0909090909090917</v>
      </c>
      <c r="DK27" s="16">
        <f t="shared" si="1"/>
        <v>63.636363636363633</v>
      </c>
      <c r="DL27" s="16">
        <f t="shared" si="1"/>
        <v>27.272727272727273</v>
      </c>
      <c r="DM27" s="16">
        <f t="shared" si="1"/>
        <v>45.454545454545453</v>
      </c>
      <c r="DN27" s="16">
        <f t="shared" si="1"/>
        <v>36.363636363636367</v>
      </c>
      <c r="DO27" s="16">
        <f t="shared" si="1"/>
        <v>18.181818181818183</v>
      </c>
    </row>
    <row r="28" spans="1:230">
      <c r="B28" s="10"/>
      <c r="C28" s="11"/>
      <c r="T28" s="10"/>
    </row>
    <row r="29" spans="1:230">
      <c r="B29" s="32" t="s">
        <v>140</v>
      </c>
      <c r="C29" s="33"/>
      <c r="D29" s="33"/>
      <c r="E29" s="34"/>
      <c r="F29" s="19"/>
      <c r="G29" s="19"/>
      <c r="T29" s="10"/>
    </row>
    <row r="30" spans="1:230">
      <c r="B30" s="20" t="s">
        <v>141</v>
      </c>
      <c r="C30" s="21" t="s">
        <v>144</v>
      </c>
      <c r="D30" s="29">
        <f>E30/100*11</f>
        <v>4.5714285714285721</v>
      </c>
      <c r="E30" s="22">
        <f>(C27+F27+I27+L27+O27+R27+U27)/7</f>
        <v>41.558441558441565</v>
      </c>
      <c r="F30" s="23"/>
      <c r="G30" s="23"/>
      <c r="T30" s="10"/>
    </row>
    <row r="31" spans="1:230">
      <c r="B31" s="20" t="s">
        <v>142</v>
      </c>
      <c r="C31" s="24" t="s">
        <v>144</v>
      </c>
      <c r="D31" s="28">
        <f>E31/100*11</f>
        <v>3.7142857142857144</v>
      </c>
      <c r="E31" s="25">
        <f>(D27+G27+J27+M27+P27+S27+V27)/7</f>
        <v>33.766233766233768</v>
      </c>
      <c r="F31" s="23"/>
      <c r="G31" s="23"/>
      <c r="T31" s="10"/>
    </row>
    <row r="32" spans="1:230">
      <c r="B32" s="20" t="s">
        <v>143</v>
      </c>
      <c r="C32" s="24" t="s">
        <v>144</v>
      </c>
      <c r="D32" s="28">
        <f>E32/100*11</f>
        <v>2.7142857142857144</v>
      </c>
      <c r="E32" s="25">
        <f>(E27+H27+K27+N27+Q27+T27+W27)/7</f>
        <v>24.675324675324678</v>
      </c>
      <c r="F32" s="23"/>
      <c r="G32" s="23"/>
      <c r="T32" s="10"/>
    </row>
    <row r="33" spans="2:7">
      <c r="B33" s="20"/>
      <c r="C33" s="24"/>
      <c r="D33" s="27">
        <f>SUM(D30:D32)</f>
        <v>11</v>
      </c>
      <c r="E33" s="27">
        <f>SUM(E30:E32)</f>
        <v>100</v>
      </c>
      <c r="F33" s="23"/>
      <c r="G33" s="23"/>
    </row>
    <row r="34" spans="2:7">
      <c r="B34" s="20"/>
      <c r="D34" s="35" t="s">
        <v>53</v>
      </c>
      <c r="E34" s="36"/>
      <c r="F34" s="38" t="s">
        <v>3</v>
      </c>
      <c r="G34" s="39"/>
    </row>
    <row r="35" spans="2:7">
      <c r="B35" s="20" t="s">
        <v>141</v>
      </c>
      <c r="C35" s="24" t="s">
        <v>145</v>
      </c>
      <c r="D35" s="28">
        <f>E35/100*11</f>
        <v>2</v>
      </c>
      <c r="E35" s="25">
        <f>(X27+AA27+AD27+AG27+AJ27+AM27+AP27)/7</f>
        <v>18.181818181818183</v>
      </c>
      <c r="F35" s="28">
        <f>G35/100*11</f>
        <v>5</v>
      </c>
      <c r="G35" s="25">
        <f>(AS27+AV27+AY27+BB27+BE27)/5</f>
        <v>45.45454545454546</v>
      </c>
    </row>
    <row r="36" spans="2:7">
      <c r="B36" s="20" t="s">
        <v>142</v>
      </c>
      <c r="C36" s="24" t="s">
        <v>145</v>
      </c>
      <c r="D36" s="28">
        <f>E36/100*11</f>
        <v>4.5714285714285703</v>
      </c>
      <c r="E36" s="25">
        <f>(Y27+AB27+AE27+AH27+AK27+AN27+AQ27)/7</f>
        <v>41.558441558441551</v>
      </c>
      <c r="F36" s="28">
        <f>G36/100*11</f>
        <v>3.4000000000000004</v>
      </c>
      <c r="G36" s="25">
        <f>(AT27+AW27+AZ27+BC27+BF27)/5</f>
        <v>30.909090909090914</v>
      </c>
    </row>
    <row r="37" spans="2:7">
      <c r="B37" s="20" t="s">
        <v>143</v>
      </c>
      <c r="C37" s="24" t="s">
        <v>145</v>
      </c>
      <c r="D37" s="28">
        <f>E37/100*11</f>
        <v>4.4285714285714297</v>
      </c>
      <c r="E37" s="25">
        <f>(Z27+AC27+AF27+AI27+AL27+AO27+AR27)/7</f>
        <v>40.259740259740269</v>
      </c>
      <c r="F37" s="28">
        <f>G37/100*11</f>
        <v>2.6</v>
      </c>
      <c r="G37" s="25">
        <f>(AU27+AX27+BA27+BD27+BG27)/5</f>
        <v>23.636363636363637</v>
      </c>
    </row>
    <row r="38" spans="2:7">
      <c r="B38" s="20"/>
      <c r="C38" s="24"/>
      <c r="D38" s="27">
        <f>SUM(D35:D37)</f>
        <v>11</v>
      </c>
      <c r="E38" s="27">
        <f>SUM(E35:E37)</f>
        <v>100</v>
      </c>
      <c r="F38" s="27">
        <f>SUM(F35:F37)</f>
        <v>11</v>
      </c>
      <c r="G38" s="27">
        <f>SUM(G35:G37)</f>
        <v>100.00000000000001</v>
      </c>
    </row>
    <row r="39" spans="2:7">
      <c r="B39" s="20" t="s">
        <v>141</v>
      </c>
      <c r="C39" s="24" t="s">
        <v>146</v>
      </c>
      <c r="D39" s="18">
        <f>E39/100*11</f>
        <v>2.8000000000000003</v>
      </c>
      <c r="E39" s="25">
        <f>(BH27+BK27+BN27+BQ27+BT27)/5</f>
        <v>25.454545454545457</v>
      </c>
      <c r="F39" s="23"/>
      <c r="G39" s="23"/>
    </row>
    <row r="40" spans="2:7">
      <c r="B40" s="20" t="s">
        <v>142</v>
      </c>
      <c r="C40" s="24" t="s">
        <v>146</v>
      </c>
      <c r="D40" s="18">
        <f>E40/100*11</f>
        <v>5.4000000000000012</v>
      </c>
      <c r="E40" s="25">
        <f>(BI27+BL27+BO27+BR27+BU27)/5</f>
        <v>49.090909090909101</v>
      </c>
      <c r="F40" s="23"/>
      <c r="G40" s="23"/>
    </row>
    <row r="41" spans="2:7" ht="39" customHeight="1">
      <c r="B41" s="20" t="s">
        <v>143</v>
      </c>
      <c r="C41" s="24" t="s">
        <v>146</v>
      </c>
      <c r="D41" s="18">
        <f>E41/100*11</f>
        <v>2.8000000000000003</v>
      </c>
      <c r="E41" s="25">
        <f>(BJ27+BM27+BP27+BS27+BV27)/5</f>
        <v>25.454545454545457</v>
      </c>
      <c r="F41" s="23"/>
      <c r="G41" s="23"/>
    </row>
    <row r="42" spans="2:7">
      <c r="B42" s="20"/>
      <c r="C42" s="24"/>
      <c r="D42" s="26">
        <f>SUM(D39:D41)</f>
        <v>11.000000000000002</v>
      </c>
      <c r="E42" s="27">
        <f>SUM(E39:E41)</f>
        <v>100.00000000000001</v>
      </c>
      <c r="F42" s="23"/>
      <c r="G42" s="23"/>
    </row>
    <row r="43" spans="2:7">
      <c r="B43" s="20"/>
      <c r="C43" s="24"/>
      <c r="D43" s="35" t="s">
        <v>101</v>
      </c>
      <c r="E43" s="36"/>
      <c r="F43" s="40" t="s">
        <v>102</v>
      </c>
      <c r="G43" s="41"/>
    </row>
    <row r="44" spans="2:7">
      <c r="B44" s="20" t="s">
        <v>141</v>
      </c>
      <c r="C44" s="24" t="s">
        <v>147</v>
      </c>
      <c r="D44" s="18">
        <f>E44/100*11</f>
        <v>3.7500000000000004</v>
      </c>
      <c r="E44" s="25">
        <f>(BW27+BZ27+CC27+CF27)/4</f>
        <v>34.090909090909093</v>
      </c>
      <c r="F44" s="18">
        <f>G44/100*11</f>
        <v>3.8333333333333335</v>
      </c>
      <c r="G44" s="25">
        <f>(CI27+CL27+CO27+CR27+CU27+CX27)/6</f>
        <v>34.848484848484851</v>
      </c>
    </row>
    <row r="45" spans="2:7">
      <c r="B45" s="20" t="s">
        <v>142</v>
      </c>
      <c r="C45" s="24" t="s">
        <v>147</v>
      </c>
      <c r="D45" s="18">
        <f>E45/100*11</f>
        <v>4.2500000000000009</v>
      </c>
      <c r="E45" s="25">
        <f>(BX27+CA27+CD27+CG27)/4</f>
        <v>38.63636363636364</v>
      </c>
      <c r="F45" s="18">
        <f>G45/100*11</f>
        <v>4.833333333333333</v>
      </c>
      <c r="G45" s="25">
        <f>(CJ27+CM27+CP27+CS27+CV27+CY27)/6</f>
        <v>43.939393939393938</v>
      </c>
    </row>
    <row r="46" spans="2:7">
      <c r="B46" s="20" t="s">
        <v>143</v>
      </c>
      <c r="C46" s="24" t="s">
        <v>147</v>
      </c>
      <c r="D46" s="18">
        <f>E46/100*11</f>
        <v>3</v>
      </c>
      <c r="E46" s="25">
        <f>(BY27+CB27+CE27+CH27)/4</f>
        <v>27.272727272727273</v>
      </c>
      <c r="F46" s="18">
        <f>G46/100*11</f>
        <v>2.3333333333333339</v>
      </c>
      <c r="G46" s="25">
        <f>(CK27+CN27+CQ27+CT27+CW27+CZ27)/6</f>
        <v>21.212121212121215</v>
      </c>
    </row>
    <row r="47" spans="2:7">
      <c r="B47" s="20"/>
      <c r="C47" s="24"/>
      <c r="D47" s="26">
        <f>SUM(D44:D46)</f>
        <v>11.000000000000002</v>
      </c>
      <c r="E47" s="26">
        <f>SUM(E44:E46)</f>
        <v>100</v>
      </c>
      <c r="F47" s="26">
        <f>SUM(F44:F46)</f>
        <v>11</v>
      </c>
      <c r="G47" s="26">
        <f>SUM(G44:G46)</f>
        <v>100</v>
      </c>
    </row>
    <row r="48" spans="2:7" ht="15" customHeight="1">
      <c r="B48" s="20" t="s">
        <v>141</v>
      </c>
      <c r="C48" s="24" t="s">
        <v>148</v>
      </c>
      <c r="D48" s="18">
        <f>E48/100*11</f>
        <v>3.1999999999999993</v>
      </c>
      <c r="E48" s="25">
        <f>(DA27+DD27+DG27+DJ27+DM27)/5</f>
        <v>29.090909090909086</v>
      </c>
      <c r="F48" s="23"/>
      <c r="G48" s="23"/>
    </row>
    <row r="49" spans="2:7" ht="15" customHeight="1">
      <c r="B49" s="20" t="s">
        <v>142</v>
      </c>
      <c r="C49" s="24" t="s">
        <v>148</v>
      </c>
      <c r="D49" s="18">
        <f>E49/100*11</f>
        <v>5.8</v>
      </c>
      <c r="E49" s="25">
        <f>(DB27+DE27+DH27+DK27+DN27)/5</f>
        <v>52.727272727272727</v>
      </c>
      <c r="F49" s="23"/>
      <c r="G49" s="23"/>
    </row>
    <row r="50" spans="2:7">
      <c r="B50" s="20" t="s">
        <v>143</v>
      </c>
      <c r="C50" s="24" t="s">
        <v>148</v>
      </c>
      <c r="D50" s="18">
        <f>E50/100*11</f>
        <v>1.9999999999999998</v>
      </c>
      <c r="E50" s="25">
        <f>(DC27+DF27+DI27+DL27+DO27)/5</f>
        <v>18.18181818181818</v>
      </c>
      <c r="F50" s="23"/>
      <c r="G50" s="23"/>
    </row>
    <row r="51" spans="2:7">
      <c r="B51" s="20"/>
      <c r="C51" s="24"/>
      <c r="D51" s="26">
        <f>SUM(D48:D50)</f>
        <v>11</v>
      </c>
      <c r="E51" s="26">
        <f>SUM(E48:E50)</f>
        <v>100</v>
      </c>
      <c r="F51" s="23"/>
      <c r="G51" s="23"/>
    </row>
  </sheetData>
  <mergeCells count="116">
    <mergeCell ref="A27:B27"/>
    <mergeCell ref="A26:B26"/>
    <mergeCell ref="D34:E34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29:E29"/>
    <mergeCell ref="D43:E43"/>
    <mergeCell ref="DM2:DN2"/>
    <mergeCell ref="F34:G34"/>
    <mergeCell ref="F43:G43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ерте жас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2025-02-27T13:43:53Z</dcterms:modified>
</cp:coreProperties>
</file>